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90" windowWidth="23640" windowHeight="9270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F86" i="1"/>
  <c r="F87"/>
  <c r="F88"/>
  <c r="F89"/>
  <c r="F90"/>
  <c r="F91"/>
  <c r="F92"/>
  <c r="F93"/>
  <c r="F94"/>
  <c r="F85"/>
  <c r="F80"/>
  <c r="F81"/>
  <c r="F82"/>
  <c r="F83"/>
  <c r="F79"/>
  <c r="F74"/>
  <c r="F75"/>
  <c r="F76"/>
  <c r="F77"/>
  <c r="F64"/>
  <c r="F65"/>
  <c r="F66"/>
  <c r="F67"/>
  <c r="F68"/>
  <c r="F69"/>
  <c r="F70"/>
  <c r="F71"/>
  <c r="F72"/>
  <c r="F63"/>
  <c r="F54"/>
  <c r="F55"/>
  <c r="F56"/>
  <c r="F57"/>
  <c r="F58"/>
  <c r="F59"/>
  <c r="F60"/>
  <c r="F61"/>
  <c r="F53"/>
  <c r="F41"/>
  <c r="F42"/>
  <c r="F43"/>
  <c r="F44"/>
  <c r="F45"/>
  <c r="F46"/>
  <c r="F47"/>
  <c r="F48"/>
  <c r="F49"/>
  <c r="F50"/>
  <c r="F51"/>
  <c r="F40"/>
  <c r="F30"/>
  <c r="F31"/>
  <c r="F32"/>
  <c r="F33"/>
  <c r="F34"/>
  <c r="F35"/>
  <c r="F36"/>
  <c r="F37"/>
  <c r="F38"/>
  <c r="F29"/>
  <c r="F13"/>
  <c r="F14"/>
  <c r="F15"/>
  <c r="F16"/>
  <c r="F17"/>
  <c r="F18"/>
  <c r="F19"/>
  <c r="F20"/>
  <c r="F21"/>
  <c r="F22"/>
  <c r="F23"/>
  <c r="F24"/>
  <c r="F25"/>
  <c r="F26"/>
  <c r="F27"/>
  <c r="F12"/>
  <c r="F7"/>
  <c r="F8"/>
  <c r="F9"/>
  <c r="F10"/>
  <c r="F6"/>
  <c r="H74" l="1"/>
  <c r="H75"/>
  <c r="H76"/>
  <c r="H77"/>
  <c r="H24"/>
  <c r="H23"/>
  <c r="H54"/>
  <c r="H55"/>
  <c r="H56"/>
  <c r="H57"/>
  <c r="H58"/>
  <c r="H59"/>
  <c r="H60"/>
  <c r="H61"/>
  <c r="H53"/>
  <c r="H41"/>
  <c r="H42"/>
  <c r="H43"/>
  <c r="H44"/>
  <c r="H45"/>
  <c r="H46"/>
  <c r="H47"/>
  <c r="H48"/>
  <c r="H49"/>
  <c r="H50"/>
  <c r="H51"/>
  <c r="H40"/>
  <c r="H30"/>
  <c r="H31"/>
  <c r="H32"/>
  <c r="H33"/>
  <c r="H34"/>
  <c r="H35"/>
  <c r="H36"/>
  <c r="H37"/>
  <c r="H38"/>
  <c r="H29"/>
  <c r="H27"/>
  <c r="H26"/>
  <c r="H25"/>
  <c r="H22"/>
  <c r="H21"/>
  <c r="H20"/>
  <c r="H19"/>
  <c r="H18"/>
  <c r="H17"/>
  <c r="H16"/>
  <c r="H15"/>
  <c r="H14"/>
  <c r="H13"/>
  <c r="H12"/>
  <c r="H7"/>
  <c r="H8"/>
  <c r="H9"/>
  <c r="H10"/>
  <c r="H6"/>
</calcChain>
</file>

<file path=xl/sharedStrings.xml><?xml version="1.0" encoding="utf-8"?>
<sst xmlns="http://schemas.openxmlformats.org/spreadsheetml/2006/main" count="166" uniqueCount="158">
  <si>
    <t>000000000000768662</t>
  </si>
  <si>
    <t>000000000000768512</t>
  </si>
  <si>
    <t>000000000000556622</t>
  </si>
  <si>
    <t>000000000000733762</t>
  </si>
  <si>
    <t>000000000000379513</t>
  </si>
  <si>
    <t>000000000000556202</t>
  </si>
  <si>
    <t>000000000000557132</t>
  </si>
  <si>
    <t>000000000000556252</t>
  </si>
  <si>
    <t>000000000000557522</t>
  </si>
  <si>
    <t>000000000000562807</t>
  </si>
  <si>
    <t>000000000000561657</t>
  </si>
  <si>
    <t>000000000000563102</t>
  </si>
  <si>
    <t>000000000000562927</t>
  </si>
  <si>
    <t>000000000000543987</t>
  </si>
  <si>
    <t>000000000000502712</t>
  </si>
  <si>
    <t>000000000000541807</t>
  </si>
  <si>
    <t>000000000000540087</t>
  </si>
  <si>
    <t>000000000000988577</t>
  </si>
  <si>
    <t>000000000000988597</t>
  </si>
  <si>
    <t>000000000000605427</t>
  </si>
  <si>
    <t>000000000000605477</t>
  </si>
  <si>
    <t>000000000000602497</t>
  </si>
  <si>
    <t>000000000000607567</t>
  </si>
  <si>
    <t>000000000000613917</t>
  </si>
  <si>
    <t>000000000000619647</t>
  </si>
  <si>
    <t>000000000000640102</t>
  </si>
  <si>
    <t>000000000000684382</t>
  </si>
  <si>
    <t>000000000000695807</t>
  </si>
  <si>
    <t>000000000000695907</t>
  </si>
  <si>
    <t>000000000000369532</t>
  </si>
  <si>
    <t>000000000000372532</t>
  </si>
  <si>
    <t>000000000000376552</t>
  </si>
  <si>
    <t>000000000000376542</t>
  </si>
  <si>
    <t>000000000000376292</t>
  </si>
  <si>
    <t>000000000000375532</t>
  </si>
  <si>
    <t>000000000000376532</t>
  </si>
  <si>
    <t>000000000000375772</t>
  </si>
  <si>
    <t>000000000000369582</t>
  </si>
  <si>
    <t>000000000000377652</t>
  </si>
  <si>
    <t>000000000000471113</t>
  </si>
  <si>
    <t>000000000000471123</t>
  </si>
  <si>
    <t>000000000000494763</t>
  </si>
  <si>
    <t>000000000000494733</t>
  </si>
  <si>
    <t>000000000000471143</t>
  </si>
  <si>
    <t>000000000000757961</t>
  </si>
  <si>
    <t>000000000000738773</t>
  </si>
  <si>
    <t>000000000000738763</t>
  </si>
  <si>
    <t>000000000000757983</t>
  </si>
  <si>
    <t>000000000000757972</t>
  </si>
  <si>
    <t>000000000000473423</t>
  </si>
  <si>
    <t>000000000000494463</t>
  </si>
  <si>
    <t>000000000000472173</t>
  </si>
  <si>
    <t>000000000000471153</t>
  </si>
  <si>
    <t>000000000000767622</t>
  </si>
  <si>
    <t>№ пп</t>
  </si>
  <si>
    <t>000000000000317802</t>
  </si>
  <si>
    <t>000000000000317752</t>
  </si>
  <si>
    <t xml:space="preserve">38115 Коліно для унітазу 90° з зворотним клапаном </t>
  </si>
  <si>
    <t>38155 Відвід прямий з зворотним клапаном 400</t>
  </si>
  <si>
    <t>818031 Комплект Модуль Viega Eco Standart 1130 x 490, Visign for Style 10 (хром), крепіж</t>
  </si>
  <si>
    <t>816193 Комплект Модуль Viega Eco Plus 1130 x 490, Visign for Style 10 (хром), крепіж</t>
  </si>
  <si>
    <t>818029 Комплект Модуль Viega Eco Standart 1130 x 490, Visign for Life 1 (хром), крепіж</t>
  </si>
  <si>
    <t>818026 Модуль Viega Eco-WC 1130 x 490</t>
  </si>
  <si>
    <t>81612 Модуль Viega Eco Plus 1130 x 490</t>
  </si>
  <si>
    <t>818032 Комплект Модуль Viega Eco Standart 1130 x 490, Visign for Style 14 (хром), крепіж 500мм</t>
  </si>
  <si>
    <t>81645 Модуль Viega Eco Plus для уріналу 1130 x 490</t>
  </si>
  <si>
    <t xml:space="preserve">88644 Змивний бачок Viega Visign 2H </t>
  </si>
  <si>
    <t>831051 Шумоізоляційна панель 424 x 390 x 4</t>
  </si>
  <si>
    <t>8173 Крепіж рег. 75-200мм</t>
  </si>
  <si>
    <t>8162 Модуль Viega Eco Plus для раковини 860 х 490</t>
  </si>
  <si>
    <t>8164 Модуль Viega Eco Plus для раковини 1130 х 490</t>
  </si>
  <si>
    <t>831026 Коліно для відвіда запаху, для Viega 2H, Standart 2S</t>
  </si>
  <si>
    <t>798520 Трубний сифон для мийки 1 1/2 x 50</t>
  </si>
  <si>
    <t>572594 Пляшковий сифон для пісуару 50 x 40</t>
  </si>
  <si>
    <t>7432 Випуск для мийки з пробкою 1 1/2 x 70</t>
  </si>
  <si>
    <t>3892 Гнучкий відвід 50 x 50/40 x 500</t>
  </si>
  <si>
    <t>5725 Пляшковий сифон з розеткою (пластик) 1 1/4 x 1 1/4</t>
  </si>
  <si>
    <t xml:space="preserve">5726 Пляшковий сифон з універсальним випуском (пластик) 1 1/4 x 1 1/4 </t>
  </si>
  <si>
    <t>5727 Пляшковий сифон з штуцером 1 1/4 x 1 1/4</t>
  </si>
  <si>
    <t>798530 Трубний сифон для мийки з штуцерем 1 1/2 x 40</t>
  </si>
  <si>
    <t>5755 Пляшковий сифон з універсальним випуском (хром) 1 1/4 x 1 1/4</t>
  </si>
  <si>
    <t>5753 Пляшковий сифон (хром) 1 1/4 x 1 1/4</t>
  </si>
  <si>
    <t>5725 Пляшковий сифон (пластик) 1 1/2 x 1 1/2</t>
  </si>
  <si>
    <t>5555 Пляшковий сифон для біде (хром) 1 1/4x1 1/4x200</t>
  </si>
  <si>
    <t>5555K Пляшковий сифон для біде (пластик) 1 1/4 x 1 1/4</t>
  </si>
  <si>
    <t>5535 Трубний сифон (хром) 1 1/4 x 1 1/4</t>
  </si>
  <si>
    <t>5121K Випуск з пробкою 1 1/4 x 60 (55)</t>
  </si>
  <si>
    <t>5612 Трубний сифон з універсальним випуском 1 1/4 x 1 1/4 x 60</t>
  </si>
  <si>
    <t>5611 Трубний сифон (хром) 1 1/4 x 1 1/4</t>
  </si>
  <si>
    <t>9945   143 Відборотована трубка пряма (латунь) 32 x 300</t>
  </si>
  <si>
    <t>9945   143 Відборотована трубка пряма (латунь) 32 x 500</t>
  </si>
  <si>
    <t>61631 Злив-перелив Multiplex   40/50/725</t>
  </si>
  <si>
    <t>61632 Злив-перелив Multiplex  40/50/1070</t>
  </si>
  <si>
    <t>616846 Злив-перелив Simplex  40/50/725</t>
  </si>
  <si>
    <t>616845 Злив-перелив Simplex  40/50/560</t>
  </si>
  <si>
    <t>616646 Злив-перелив Simplex Trio 40/50 x 725</t>
  </si>
  <si>
    <t>638735 Злив-перелив 1 1/2  x 40/50</t>
  </si>
  <si>
    <t>682245 Сифон для душевого поддону 1 1/2 x 40/50</t>
  </si>
  <si>
    <t>6928EX Сифон для душевого поддону Domoplex 75 x 40/50</t>
  </si>
  <si>
    <t>6956EX Сифон для душевого поддону Tempoplex 120 x 40/50</t>
  </si>
  <si>
    <t xml:space="preserve">3811 Відвід 90° (білий) </t>
  </si>
  <si>
    <t xml:space="preserve">3812 Відвід 45° (білий) </t>
  </si>
  <si>
    <t>3815 Відвід прямий (білий) 250</t>
  </si>
  <si>
    <t>3815 Відвід прямий (білий) 150</t>
  </si>
  <si>
    <t>38151 Відвід з ексцетріком 155</t>
  </si>
  <si>
    <t xml:space="preserve">3813 Відвід 22,5° (білий) </t>
  </si>
  <si>
    <t>3815 Відвід прямий (білий) 400</t>
  </si>
  <si>
    <t>38151 Відвід з ексцетріком 255</t>
  </si>
  <si>
    <t>3819 Розетка (білий) 110</t>
  </si>
  <si>
    <t>3821 Розетка з розрізом (білий) 110</t>
  </si>
  <si>
    <t>49362 Трап з сухим затвором з насадкою, горизонтальний, решітка нерж сталь, рамка з пластику DN50</t>
  </si>
  <si>
    <t xml:space="preserve">49363 Трап з сухим затвором з насадкою, вертикальний, решітка нерж сталь, рамка з пластику </t>
  </si>
  <si>
    <t>49511 Трап з насадкою вертикальний решітка нерж сталь рамка з пластику 100</t>
  </si>
  <si>
    <t>49551 Трап горизонтальний з насадкою  решітка нерж сталь рамка з пластику 100</t>
  </si>
  <si>
    <t>49362 Трап з сухим затвором з насадкою горизонтальний решітка нерж сталь рамка з нерж DN50</t>
  </si>
  <si>
    <t>49351 Трап з гідрозатвором з насадкою горизонтальний решітка нерж сталь 40 x 50</t>
  </si>
  <si>
    <t>49442 Трап для балконів та терас вертикальний 50</t>
  </si>
  <si>
    <t>4926 Трап з насадкою вертикальний 50</t>
  </si>
  <si>
    <t xml:space="preserve">49366 Зухий затвор для трапів </t>
  </si>
  <si>
    <t>496510 Душовий лоток Advantix Vario 300 - 1200</t>
  </si>
  <si>
    <t>496521 Комплект Advantix Vario з решіткою SR2 (глянець) 300 - 1200</t>
  </si>
  <si>
    <t>496520 Комплект Advantix Vario з решіткою SR1 (мат) 300 - 1200</t>
  </si>
  <si>
    <t>496531 Решітка (глянець) VisignSR2-300-1200</t>
  </si>
  <si>
    <t>496530 Решітка (мат) VisignSR1-300-1200</t>
  </si>
  <si>
    <t>49951 Трубний сифонз функцією зворотнього клапану Sperrfix DN50</t>
  </si>
  <si>
    <t>Артикул</t>
  </si>
  <si>
    <t>Advantix Vario Трап плоская модель, 70мм</t>
  </si>
  <si>
    <t xml:space="preserve">
5633.2 Сифон для скрытого монтажа с отводом и накладкой DN 50/40 (белый)
</t>
  </si>
  <si>
    <t>5633.1 Сифон для скрытого монтажа с отводом и накладкой DN 50/40 (хром)</t>
  </si>
  <si>
    <t>32339 Вакуумний сифондля пісуара горизонтальний відвід в 50</t>
  </si>
  <si>
    <t>32338 Вакуумний сифон для пісуара верикальній відвід 50</t>
  </si>
  <si>
    <t xml:space="preserve">616201 Комплект накладок Multiplex Trio Set Visign M5 (хром) </t>
  </si>
  <si>
    <t>81676 Модуль Viega Eco Plus для біде 1130 x 490</t>
  </si>
  <si>
    <t>818032 Комплект Модуль Viega Eco Standart 1130 x 490, Visign for Style 14 (хром), крепіж, сбірний комплект</t>
  </si>
  <si>
    <t>Спец. умови</t>
  </si>
  <si>
    <t>Назва</t>
  </si>
  <si>
    <t>Зворотні клапана</t>
  </si>
  <si>
    <t>Душові лотки</t>
  </si>
  <si>
    <t>Трапи</t>
  </si>
  <si>
    <t>Відвід+пісуар</t>
  </si>
  <si>
    <t>Ванна+Душ</t>
  </si>
  <si>
    <t>49951 Трубний сифон з функцією зворотнього клапану Sperrfix DN40</t>
  </si>
  <si>
    <t xml:space="preserve">Сифон </t>
  </si>
  <si>
    <t>Сифони для мийок</t>
  </si>
  <si>
    <t>Комплекти інсталляцій</t>
  </si>
  <si>
    <t>Інсталляції</t>
  </si>
  <si>
    <t>Рекомендовані акційні ціни повинні бути не нижче!!!</t>
  </si>
  <si>
    <t xml:space="preserve">Рек. опт </t>
  </si>
  <si>
    <r>
      <t xml:space="preserve">736552
</t>
    </r>
    <r>
      <rPr>
        <b/>
        <sz val="14"/>
        <color indexed="8"/>
        <rFont val="Arial"/>
        <family val="2"/>
        <charset val="204"/>
      </rPr>
      <t>+</t>
    </r>
    <r>
      <rPr>
        <sz val="10"/>
        <color indexed="8"/>
        <rFont val="Arial"/>
        <family val="2"/>
      </rPr>
      <t xml:space="preserve">
736569</t>
    </r>
  </si>
  <si>
    <r>
      <t xml:space="preserve">736552
</t>
    </r>
    <r>
      <rPr>
        <b/>
        <sz val="14"/>
        <color indexed="8"/>
        <rFont val="Arial"/>
        <family val="2"/>
        <charset val="204"/>
      </rPr>
      <t>+</t>
    </r>
    <r>
      <rPr>
        <sz val="10"/>
        <color indexed="8"/>
        <rFont val="Arial"/>
        <family val="2"/>
      </rPr>
      <t xml:space="preserve">
736576</t>
    </r>
  </si>
  <si>
    <r>
      <t xml:space="preserve">Корпус душового лотка для монтажу в стіну Advantix Vario Wall Drain
довільно вкорочуємо 300 - 1200
</t>
    </r>
    <r>
      <rPr>
        <sz val="16"/>
        <rFont val="Arial"/>
        <family val="2"/>
        <charset val="204"/>
      </rPr>
      <t>+</t>
    </r>
    <r>
      <rPr>
        <sz val="11"/>
        <rFont val="Arial"/>
        <family val="2"/>
        <charset val="204"/>
      </rPr>
      <t xml:space="preserve">
Дизайн-вставка 
для душового лотка для монтажу в стіну Advantix Vario Wall Drain </t>
    </r>
    <r>
      <rPr>
        <b/>
        <u/>
        <sz val="11"/>
        <rFont val="Arial"/>
        <family val="2"/>
        <charset val="204"/>
      </rPr>
      <t>(матовий)</t>
    </r>
  </si>
  <si>
    <r>
      <t xml:space="preserve">Корпус душового лотка для монтажу в стіну Advantix Vario Wall Drain
довільно вкорочуємо 300 - 1200
</t>
    </r>
    <r>
      <rPr>
        <sz val="16"/>
        <rFont val="Arial"/>
        <family val="2"/>
        <charset val="204"/>
      </rPr>
      <t>+</t>
    </r>
    <r>
      <rPr>
        <sz val="11"/>
        <rFont val="Arial"/>
        <family val="2"/>
        <charset val="204"/>
      </rPr>
      <t xml:space="preserve">
Дизайн-вставка 
для душового лотка для монтажу в стіну Advantix Vario Wall Drain </t>
    </r>
    <r>
      <rPr>
        <b/>
        <u/>
        <sz val="11"/>
        <rFont val="Arial"/>
        <family val="2"/>
        <charset val="204"/>
      </rPr>
      <t>(глянцевий)</t>
    </r>
  </si>
  <si>
    <r>
      <t xml:space="preserve">736736
</t>
    </r>
    <r>
      <rPr>
        <b/>
        <sz val="14"/>
        <color indexed="8"/>
        <rFont val="Arial"/>
        <family val="2"/>
        <charset val="204"/>
      </rPr>
      <t>+</t>
    </r>
    <r>
      <rPr>
        <sz val="10"/>
        <color indexed="8"/>
        <rFont val="Arial"/>
        <family val="2"/>
      </rPr>
      <t xml:space="preserve">
736569</t>
    </r>
  </si>
  <si>
    <r>
      <t xml:space="preserve">736736
</t>
    </r>
    <r>
      <rPr>
        <b/>
        <sz val="14"/>
        <color indexed="8"/>
        <rFont val="Arial"/>
        <family val="2"/>
        <charset val="204"/>
      </rPr>
      <t>+</t>
    </r>
    <r>
      <rPr>
        <sz val="10"/>
        <color indexed="8"/>
        <rFont val="Arial"/>
        <family val="2"/>
      </rPr>
      <t xml:space="preserve">
736576</t>
    </r>
  </si>
  <si>
    <r>
      <t xml:space="preserve">Корпус душового лотка для монтажу в стіну Advantix Vario Wall Drain
довільно вкорочуємо 300 - 1200, висота від 70 мм, </t>
    </r>
    <r>
      <rPr>
        <b/>
        <sz val="11"/>
        <color rgb="FF333333"/>
        <rFont val="Arial"/>
        <family val="2"/>
        <charset val="204"/>
      </rPr>
      <t>(плоска модель)</t>
    </r>
    <r>
      <rPr>
        <sz val="11"/>
        <color rgb="FF333333"/>
        <rFont val="Arial"/>
        <family val="2"/>
        <charset val="204"/>
      </rPr>
      <t xml:space="preserve"> 
</t>
    </r>
    <r>
      <rPr>
        <b/>
        <sz val="16"/>
        <color rgb="FF333333"/>
        <rFont val="Arial"/>
        <family val="2"/>
        <charset val="204"/>
      </rPr>
      <t>+</t>
    </r>
    <r>
      <rPr>
        <sz val="11"/>
        <color rgb="FF333333"/>
        <rFont val="Arial"/>
        <family val="2"/>
        <charset val="204"/>
      </rPr>
      <t xml:space="preserve"> 
Дизайн-вставка 
для душового лотка для монтажу в стіну Advantix Vario Wall Drain </t>
    </r>
    <r>
      <rPr>
        <b/>
        <u/>
        <sz val="11"/>
        <color rgb="FF333333"/>
        <rFont val="Arial"/>
        <family val="2"/>
        <charset val="204"/>
      </rPr>
      <t>(матовий)</t>
    </r>
  </si>
  <si>
    <r>
      <t xml:space="preserve">Корпус душового лотка для монтажу в стіну Advantix Vario Wall Drain
довільно вкорочуємо 300 - 1200, висота від 70 мм </t>
    </r>
    <r>
      <rPr>
        <b/>
        <sz val="11"/>
        <color rgb="FF333333"/>
        <rFont val="Arial"/>
        <family val="2"/>
        <charset val="204"/>
      </rPr>
      <t>(плоская модель)</t>
    </r>
    <r>
      <rPr>
        <sz val="11"/>
        <color rgb="FF333333"/>
        <rFont val="Arial"/>
        <family val="2"/>
        <charset val="204"/>
      </rPr>
      <t xml:space="preserve">
</t>
    </r>
    <r>
      <rPr>
        <b/>
        <sz val="16"/>
        <color rgb="FF333333"/>
        <rFont val="Arial"/>
        <family val="2"/>
        <charset val="204"/>
      </rPr>
      <t>+</t>
    </r>
    <r>
      <rPr>
        <sz val="11"/>
        <color rgb="FF333333"/>
        <rFont val="Arial"/>
        <family val="2"/>
        <charset val="204"/>
      </rPr>
      <t xml:space="preserve">
Дизайн-вставка 
для душового лотка для монтажу в стіну Advantix Vario Wall Drain </t>
    </r>
    <r>
      <rPr>
        <b/>
        <u/>
        <sz val="11"/>
        <color rgb="FF333333"/>
        <rFont val="Arial"/>
        <family val="2"/>
        <charset val="204"/>
      </rPr>
      <t>(глянцевий)</t>
    </r>
    <r>
      <rPr>
        <sz val="11"/>
        <color rgb="FF333333"/>
        <rFont val="Arial"/>
        <family val="2"/>
        <charset val="204"/>
      </rPr>
      <t xml:space="preserve">
</t>
    </r>
  </si>
  <si>
    <t>Рек. прайс, грн</t>
  </si>
  <si>
    <t>Рек. прайс, євро</t>
  </si>
</sst>
</file>

<file path=xl/styles.xml><?xml version="1.0" encoding="utf-8"?>
<styleSheet xmlns="http://schemas.openxmlformats.org/spreadsheetml/2006/main">
  <fonts count="23"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theme="1"/>
      <name val="Arial"/>
      <family val="2"/>
      <charset val="204"/>
    </font>
    <font>
      <sz val="14"/>
      <color rgb="FF22222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1"/>
      <name val="Arial"/>
      <family val="2"/>
      <charset val="204"/>
    </font>
    <font>
      <sz val="16"/>
      <name val="Arial"/>
      <family val="2"/>
      <charset val="204"/>
    </font>
    <font>
      <b/>
      <u/>
      <sz val="11"/>
      <name val="Arial"/>
      <family val="2"/>
      <charset val="204"/>
    </font>
    <font>
      <sz val="11"/>
      <color rgb="FF333333"/>
      <name val="Arial"/>
      <family val="2"/>
      <charset val="204"/>
    </font>
    <font>
      <b/>
      <sz val="11"/>
      <color rgb="FF333333"/>
      <name val="Arial"/>
      <family val="2"/>
      <charset val="204"/>
    </font>
    <font>
      <b/>
      <sz val="16"/>
      <color rgb="FF333333"/>
      <name val="Arial"/>
      <family val="2"/>
      <charset val="204"/>
    </font>
    <font>
      <b/>
      <u/>
      <sz val="11"/>
      <color rgb="FF333333"/>
      <name val="Arial"/>
      <family val="2"/>
      <charset val="204"/>
    </font>
    <font>
      <b/>
      <sz val="14"/>
      <color indexed="8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" fontId="4" fillId="2" borderId="0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3" fillId="2" borderId="1" applyNumberFormat="0" applyProtection="0">
      <alignment horizontal="right" vertical="center"/>
    </xf>
    <xf numFmtId="4" fontId="3" fillId="2" borderId="1" applyNumberFormat="0" applyProtection="0">
      <alignment horizontal="left" vertical="center" indent="1"/>
    </xf>
    <xf numFmtId="4" fontId="5" fillId="4" borderId="1" applyNumberFormat="0" applyProtection="0">
      <alignment horizontal="right" vertical="center"/>
    </xf>
  </cellStyleXfs>
  <cellXfs count="72">
    <xf numFmtId="0" fontId="0" fillId="0" borderId="0" xfId="0"/>
    <xf numFmtId="0" fontId="0" fillId="0" borderId="0" xfId="0" applyFill="1"/>
    <xf numFmtId="0" fontId="0" fillId="0" borderId="2" xfId="0" applyBorder="1"/>
    <xf numFmtId="0" fontId="0" fillId="5" borderId="2" xfId="0" applyFill="1" applyBorder="1"/>
    <xf numFmtId="0" fontId="0" fillId="0" borderId="2" xfId="0" applyFill="1" applyBorder="1"/>
    <xf numFmtId="0" fontId="2" fillId="0" borderId="2" xfId="2" quotePrefix="1" applyFont="1" applyFill="1" applyBorder="1" applyAlignment="1">
      <alignment vertical="center"/>
    </xf>
    <xf numFmtId="0" fontId="2" fillId="0" borderId="2" xfId="2" quotePrefix="1" applyFont="1" applyFill="1" applyBorder="1" applyAlignment="1">
      <alignment horizontal="left" vertical="center"/>
    </xf>
    <xf numFmtId="0" fontId="2" fillId="0" borderId="2" xfId="2" applyFont="1" applyFill="1" applyBorder="1" applyAlignment="1">
      <alignment horizontal="left" vertical="center"/>
    </xf>
    <xf numFmtId="0" fontId="0" fillId="0" borderId="2" xfId="0" applyBorder="1" applyAlignment="1"/>
    <xf numFmtId="0" fontId="2" fillId="3" borderId="2" xfId="2" quotePrefix="1" applyFont="1" applyBorder="1" applyAlignment="1">
      <alignment vertical="center"/>
    </xf>
    <xf numFmtId="0" fontId="2" fillId="6" borderId="2" xfId="2" quotePrefix="1" applyFont="1" applyFill="1" applyBorder="1" applyAlignment="1">
      <alignment horizontal="left" vertical="center"/>
    </xf>
    <xf numFmtId="0" fontId="2" fillId="6" borderId="2" xfId="2" quotePrefix="1" applyFont="1" applyFill="1" applyBorder="1" applyAlignment="1">
      <alignment vertical="center"/>
    </xf>
    <xf numFmtId="0" fontId="7" fillId="0" borderId="0" xfId="0" applyFont="1" applyAlignment="1">
      <alignment horizontal="center"/>
    </xf>
    <xf numFmtId="2" fontId="0" fillId="0" borderId="2" xfId="0" applyNumberFormat="1" applyFill="1" applyBorder="1" applyAlignment="1">
      <alignment horizontal="right"/>
    </xf>
    <xf numFmtId="0" fontId="0" fillId="7" borderId="2" xfId="0" applyFill="1" applyBorder="1"/>
    <xf numFmtId="0" fontId="2" fillId="7" borderId="2" xfId="2" quotePrefix="1" applyFont="1" applyFill="1" applyBorder="1" applyAlignment="1">
      <alignment vertical="center"/>
    </xf>
    <xf numFmtId="0" fontId="0" fillId="7" borderId="0" xfId="0" applyFill="1"/>
    <xf numFmtId="0" fontId="0" fillId="0" borderId="0" xfId="0" applyAlignment="1">
      <alignment wrapText="1"/>
    </xf>
    <xf numFmtId="0" fontId="2" fillId="7" borderId="2" xfId="2" quotePrefix="1" applyFont="1" applyFill="1" applyBorder="1" applyAlignment="1">
      <alignment horizontal="left" vertical="center"/>
    </xf>
    <xf numFmtId="0" fontId="3" fillId="0" borderId="2" xfId="4" quotePrefix="1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/>
    </xf>
    <xf numFmtId="0" fontId="8" fillId="0" borderId="2" xfId="4" applyNumberFormat="1" applyFont="1" applyFill="1" applyBorder="1" applyAlignment="1">
      <alignment horizontal="center" vertical="center"/>
    </xf>
    <xf numFmtId="0" fontId="3" fillId="0" borderId="2" xfId="4" applyNumberFormat="1" applyFill="1" applyBorder="1" applyAlignment="1">
      <alignment horizontal="center" vertical="center"/>
    </xf>
    <xf numFmtId="0" fontId="3" fillId="5" borderId="2" xfId="4" quotePrefix="1" applyNumberFormat="1" applyFill="1" applyBorder="1" applyAlignment="1">
      <alignment horizontal="center" vertical="center"/>
    </xf>
    <xf numFmtId="0" fontId="0" fillId="5" borderId="0" xfId="0" applyFill="1"/>
    <xf numFmtId="9" fontId="9" fillId="5" borderId="0" xfId="0" applyNumberFormat="1" applyFont="1" applyFill="1"/>
    <xf numFmtId="9" fontId="9" fillId="5" borderId="2" xfId="0" applyNumberFormat="1" applyFont="1" applyFill="1" applyBorder="1"/>
    <xf numFmtId="0" fontId="1" fillId="10" borderId="3" xfId="0" applyFont="1" applyFill="1" applyBorder="1" applyAlignment="1">
      <alignment horizontal="left" wrapText="1"/>
    </xf>
    <xf numFmtId="0" fontId="6" fillId="10" borderId="4" xfId="0" applyFont="1" applyFill="1" applyBorder="1" applyAlignment="1">
      <alignment horizontal="center" vertical="center"/>
    </xf>
    <xf numFmtId="0" fontId="10" fillId="0" borderId="0" xfId="0" applyFont="1"/>
    <xf numFmtId="0" fontId="2" fillId="0" borderId="2" xfId="0" applyNumberFormat="1" applyFont="1" applyBorder="1" applyAlignment="1">
      <alignment wrapText="1"/>
    </xf>
    <xf numFmtId="0" fontId="2" fillId="7" borderId="2" xfId="0" applyNumberFormat="1" applyFont="1" applyFill="1" applyBorder="1" applyAlignment="1">
      <alignment wrapText="1"/>
    </xf>
    <xf numFmtId="0" fontId="2" fillId="7" borderId="5" xfId="0" applyNumberFormat="1" applyFont="1" applyFill="1" applyBorder="1" applyAlignment="1">
      <alignment wrapText="1"/>
    </xf>
    <xf numFmtId="0" fontId="1" fillId="7" borderId="2" xfId="0" applyNumberFormat="1" applyFont="1" applyFill="1" applyBorder="1" applyAlignment="1">
      <alignment wrapText="1"/>
    </xf>
    <xf numFmtId="0" fontId="2" fillId="7" borderId="2" xfId="2" quotePrefix="1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left" vertical="center" wrapText="1"/>
    </xf>
    <xf numFmtId="0" fontId="1" fillId="0" borderId="2" xfId="2" applyFont="1" applyFill="1" applyBorder="1" applyAlignment="1">
      <alignment horizontal="left" vertical="center" wrapText="1"/>
    </xf>
    <xf numFmtId="2" fontId="7" fillId="0" borderId="0" xfId="0" applyNumberFormat="1" applyFont="1" applyAlignment="1">
      <alignment horizontal="center"/>
    </xf>
    <xf numFmtId="2" fontId="0" fillId="0" borderId="2" xfId="0" applyNumberFormat="1" applyFill="1" applyBorder="1"/>
    <xf numFmtId="2" fontId="0" fillId="7" borderId="2" xfId="0" applyNumberFormat="1" applyFill="1" applyBorder="1"/>
    <xf numFmtId="2" fontId="0" fillId="0" borderId="0" xfId="0" applyNumberFormat="1"/>
    <xf numFmtId="0" fontId="3" fillId="2" borderId="2" xfId="4" applyNumberFormat="1" applyBorder="1" applyAlignment="1">
      <alignment horizontal="center" vertical="center"/>
    </xf>
    <xf numFmtId="0" fontId="1" fillId="0" borderId="2" xfId="0" applyNumberFormat="1" applyFont="1" applyBorder="1" applyAlignment="1">
      <alignment wrapText="1"/>
    </xf>
    <xf numFmtId="0" fontId="11" fillId="11" borderId="2" xfId="0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left" vertical="center" wrapText="1"/>
    </xf>
    <xf numFmtId="0" fontId="13" fillId="5" borderId="2" xfId="0" applyFont="1" applyFill="1" applyBorder="1" applyAlignment="1">
      <alignment horizontal="left" vertical="center" wrapText="1"/>
    </xf>
    <xf numFmtId="0" fontId="12" fillId="9" borderId="2" xfId="0" applyFont="1" applyFill="1" applyBorder="1" applyAlignment="1">
      <alignment horizontal="center" vertical="center" wrapText="1"/>
    </xf>
    <xf numFmtId="2" fontId="12" fillId="9" borderId="2" xfId="0" applyNumberFormat="1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2" fontId="7" fillId="5" borderId="2" xfId="0" applyNumberFormat="1" applyFont="1" applyFill="1" applyBorder="1" applyAlignment="1">
      <alignment horizontal="center" vertical="center"/>
    </xf>
    <xf numFmtId="9" fontId="14" fillId="5" borderId="2" xfId="0" applyNumberFormat="1" applyFont="1" applyFill="1" applyBorder="1"/>
    <xf numFmtId="0" fontId="1" fillId="6" borderId="2" xfId="2" quotePrefix="1" applyFont="1" applyFill="1" applyBorder="1" applyAlignment="1">
      <alignment horizontal="left" vertical="center"/>
    </xf>
    <xf numFmtId="0" fontId="15" fillId="0" borderId="2" xfId="0" applyNumberFormat="1" applyFon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right"/>
    </xf>
    <xf numFmtId="0" fontId="0" fillId="0" borderId="2" xfId="0" applyNumberFormat="1" applyFill="1" applyBorder="1"/>
    <xf numFmtId="0" fontId="18" fillId="0" borderId="2" xfId="0" applyFont="1" applyBorder="1" applyAlignment="1">
      <alignment horizontal="center" vertical="center" wrapText="1"/>
    </xf>
    <xf numFmtId="0" fontId="1" fillId="0" borderId="2" xfId="2" quotePrefix="1" applyFont="1" applyFill="1" applyBorder="1" applyAlignment="1">
      <alignment horizontal="left" vertical="center"/>
    </xf>
    <xf numFmtId="0" fontId="3" fillId="0" borderId="2" xfId="4" applyNumberFormat="1" applyFill="1" applyBorder="1" applyAlignment="1">
      <alignment horizontal="center" vertical="center" wrapText="1"/>
    </xf>
    <xf numFmtId="1" fontId="0" fillId="0" borderId="0" xfId="0" applyNumberFormat="1"/>
    <xf numFmtId="1" fontId="12" fillId="9" borderId="2" xfId="0" applyNumberFormat="1" applyFont="1" applyFill="1" applyBorder="1" applyAlignment="1">
      <alignment horizontal="center" vertical="center" wrapText="1"/>
    </xf>
    <xf numFmtId="1" fontId="0" fillId="5" borderId="0" xfId="0" applyNumberFormat="1" applyFill="1" applyBorder="1"/>
    <xf numFmtId="1" fontId="3" fillId="0" borderId="2" xfId="4" quotePrefix="1" applyNumberFormat="1" applyFill="1" applyBorder="1" applyAlignment="1">
      <alignment horizontal="center" vertical="center"/>
    </xf>
    <xf numFmtId="1" fontId="0" fillId="5" borderId="2" xfId="0" applyNumberFormat="1" applyFill="1" applyBorder="1" applyAlignment="1">
      <alignment horizontal="center"/>
    </xf>
    <xf numFmtId="1" fontId="3" fillId="5" borderId="2" xfId="4" quotePrefix="1" applyNumberFormat="1" applyFill="1" applyBorder="1" applyAlignment="1">
      <alignment horizontal="center" vertical="center"/>
    </xf>
    <xf numFmtId="0" fontId="0" fillId="7" borderId="6" xfId="0" applyFill="1" applyBorder="1" applyAlignment="1"/>
    <xf numFmtId="0" fontId="0" fillId="7" borderId="7" xfId="0" applyFill="1" applyBorder="1" applyAlignment="1"/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7" borderId="6" xfId="0" applyFill="1" applyBorder="1" applyAlignment="1">
      <alignment wrapText="1"/>
    </xf>
    <xf numFmtId="0" fontId="0" fillId="7" borderId="7" xfId="0" applyFill="1" applyBorder="1" applyAlignment="1">
      <alignment wrapText="1"/>
    </xf>
  </cellXfs>
  <cellStyles count="6">
    <cellStyle name="SAPBEXchaText" xfId="1"/>
    <cellStyle name="SAPBEXHLevel3" xfId="2"/>
    <cellStyle name="SAPBEXstdData" xfId="3"/>
    <cellStyle name="SAPBEXstdItem" xfId="4"/>
    <cellStyle name="SAPBEXundefined" xfId="5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0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hyperlink" Target="https://www.google.com.ua/imgres?imgurl=http://img1.reuter.de/products/vie/800x800/viega-multiplex-ausstattungsset-fertigset-visign-m5-chrom--vie-721244_0a.jpg&amp;imgrefurl=http://www.reuter.de/viega-multiplex-ausstattungsset-fertigset-visign-m5-chrom-a526020.php&amp;h=800&amp;w=800&amp;tbnid=yTYcue0ZDGo1_M:&amp;docid=_UmfWV-kwmH-1M&amp;ei=BPD6VsDcIsuvUeaOtagI&amp;tbm=isch&amp;ved=0ahUKEwjA7oaH6ObLAhXLVxQKHWZHDYUQMwgfKAQwBA" TargetMode="External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6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6</xdr:row>
      <xdr:rowOff>38100</xdr:rowOff>
    </xdr:from>
    <xdr:to>
      <xdr:col>1</xdr:col>
      <xdr:colOff>762000</xdr:colOff>
      <xdr:row>6</xdr:row>
      <xdr:rowOff>590550</xdr:rowOff>
    </xdr:to>
    <xdr:pic>
      <xdr:nvPicPr>
        <xdr:cNvPr id="7121" name="Рисунок 38" descr="798520_f_00_0_eps_bi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3875" y="3476625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9</xdr:row>
      <xdr:rowOff>257175</xdr:rowOff>
    </xdr:from>
    <xdr:to>
      <xdr:col>1</xdr:col>
      <xdr:colOff>809625</xdr:colOff>
      <xdr:row>9</xdr:row>
      <xdr:rowOff>581025</xdr:rowOff>
    </xdr:to>
    <xdr:pic>
      <xdr:nvPicPr>
        <xdr:cNvPr id="7122" name="Рисунок 39" descr="3892_f_00_0_eps_big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7675" y="3676650"/>
          <a:ext cx="771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8</xdr:row>
      <xdr:rowOff>142875</xdr:rowOff>
    </xdr:from>
    <xdr:to>
      <xdr:col>1</xdr:col>
      <xdr:colOff>771525</xdr:colOff>
      <xdr:row>8</xdr:row>
      <xdr:rowOff>542925</xdr:rowOff>
    </xdr:to>
    <xdr:pic>
      <xdr:nvPicPr>
        <xdr:cNvPr id="7123" name="Рисунок 41" descr="7432_f_00_0_eps_big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7200" y="2933700"/>
          <a:ext cx="7239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11</xdr:row>
      <xdr:rowOff>47625</xdr:rowOff>
    </xdr:from>
    <xdr:to>
      <xdr:col>1</xdr:col>
      <xdr:colOff>742950</xdr:colOff>
      <xdr:row>11</xdr:row>
      <xdr:rowOff>581025</xdr:rowOff>
    </xdr:to>
    <xdr:pic>
      <xdr:nvPicPr>
        <xdr:cNvPr id="7124" name="Рисунок 42" descr="5725_f_00_0_eps_big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0" y="4905375"/>
          <a:ext cx="6762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14</xdr:row>
      <xdr:rowOff>47625</xdr:rowOff>
    </xdr:from>
    <xdr:to>
      <xdr:col>1</xdr:col>
      <xdr:colOff>733425</xdr:colOff>
      <xdr:row>14</xdr:row>
      <xdr:rowOff>600075</xdr:rowOff>
    </xdr:to>
    <xdr:pic>
      <xdr:nvPicPr>
        <xdr:cNvPr id="7126" name="Рисунок 44" descr="5727_f_00_0_eps_big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0" y="6791325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16</xdr:row>
      <xdr:rowOff>142875</xdr:rowOff>
    </xdr:from>
    <xdr:to>
      <xdr:col>1</xdr:col>
      <xdr:colOff>800100</xdr:colOff>
      <xdr:row>16</xdr:row>
      <xdr:rowOff>552450</xdr:rowOff>
    </xdr:to>
    <xdr:pic>
      <xdr:nvPicPr>
        <xdr:cNvPr id="7127" name="Рисунок 45" descr="5753_f_00_0_eps_big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5775" y="8143875"/>
          <a:ext cx="7239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15</xdr:row>
      <xdr:rowOff>76200</xdr:rowOff>
    </xdr:from>
    <xdr:to>
      <xdr:col>1</xdr:col>
      <xdr:colOff>657225</xdr:colOff>
      <xdr:row>15</xdr:row>
      <xdr:rowOff>552450</xdr:rowOff>
    </xdr:to>
    <xdr:pic>
      <xdr:nvPicPr>
        <xdr:cNvPr id="7128" name="Рисунок 46" descr="5755_f_00_0_eps_big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81025" y="7448550"/>
          <a:ext cx="4857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38100</xdr:rowOff>
    </xdr:from>
    <xdr:to>
      <xdr:col>1</xdr:col>
      <xdr:colOff>723900</xdr:colOff>
      <xdr:row>12</xdr:row>
      <xdr:rowOff>590550</xdr:rowOff>
    </xdr:to>
    <xdr:pic>
      <xdr:nvPicPr>
        <xdr:cNvPr id="7129" name="Рисунок 47" descr="5726_f_00_0_eps_big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4825" y="55245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13</xdr:row>
      <xdr:rowOff>57150</xdr:rowOff>
    </xdr:from>
    <xdr:to>
      <xdr:col>1</xdr:col>
      <xdr:colOff>752475</xdr:colOff>
      <xdr:row>13</xdr:row>
      <xdr:rowOff>590550</xdr:rowOff>
    </xdr:to>
    <xdr:pic>
      <xdr:nvPicPr>
        <xdr:cNvPr id="7130" name="Рисунок 48" descr="5725_f_00_0_eps_big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85775" y="6172200"/>
          <a:ext cx="6762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18</xdr:row>
      <xdr:rowOff>123825</xdr:rowOff>
    </xdr:from>
    <xdr:to>
      <xdr:col>1</xdr:col>
      <xdr:colOff>723900</xdr:colOff>
      <xdr:row>18</xdr:row>
      <xdr:rowOff>504825</xdr:rowOff>
    </xdr:to>
    <xdr:pic>
      <xdr:nvPicPr>
        <xdr:cNvPr id="7131" name="Рисунок 49" descr="5555_f_00_0_eps_big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57225" y="9382125"/>
          <a:ext cx="4762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17</xdr:row>
      <xdr:rowOff>95250</xdr:rowOff>
    </xdr:from>
    <xdr:to>
      <xdr:col>1</xdr:col>
      <xdr:colOff>809625</xdr:colOff>
      <xdr:row>17</xdr:row>
      <xdr:rowOff>561975</xdr:rowOff>
    </xdr:to>
    <xdr:pic>
      <xdr:nvPicPr>
        <xdr:cNvPr id="7132" name="Рисунок 50" descr="5555K_f_00_0_eps_big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0" y="8724900"/>
          <a:ext cx="7429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19</xdr:row>
      <xdr:rowOff>123825</xdr:rowOff>
    </xdr:from>
    <xdr:to>
      <xdr:col>1</xdr:col>
      <xdr:colOff>800100</xdr:colOff>
      <xdr:row>19</xdr:row>
      <xdr:rowOff>495300</xdr:rowOff>
    </xdr:to>
    <xdr:pic>
      <xdr:nvPicPr>
        <xdr:cNvPr id="7133" name="Рисунок 52" descr="5535_f_01_0_eps_big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7200" y="10010775"/>
          <a:ext cx="7524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20</xdr:row>
      <xdr:rowOff>114300</xdr:rowOff>
    </xdr:from>
    <xdr:to>
      <xdr:col>1</xdr:col>
      <xdr:colOff>781050</xdr:colOff>
      <xdr:row>20</xdr:row>
      <xdr:rowOff>542925</xdr:rowOff>
    </xdr:to>
    <xdr:pic>
      <xdr:nvPicPr>
        <xdr:cNvPr id="7134" name="Рисунок 53" descr="5121K_f_00_0_eps_bi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0" y="10629900"/>
          <a:ext cx="7143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24</xdr:row>
      <xdr:rowOff>133350</xdr:rowOff>
    </xdr:from>
    <xdr:to>
      <xdr:col>1</xdr:col>
      <xdr:colOff>742950</xdr:colOff>
      <xdr:row>24</xdr:row>
      <xdr:rowOff>466725</xdr:rowOff>
    </xdr:to>
    <xdr:pic>
      <xdr:nvPicPr>
        <xdr:cNvPr id="7135" name="Рисунок 54" descr="5611_f_00_0_eps_big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95300" y="12534900"/>
          <a:ext cx="6572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21</xdr:row>
      <xdr:rowOff>57150</xdr:rowOff>
    </xdr:from>
    <xdr:to>
      <xdr:col>1</xdr:col>
      <xdr:colOff>638175</xdr:colOff>
      <xdr:row>21</xdr:row>
      <xdr:rowOff>542925</xdr:rowOff>
    </xdr:to>
    <xdr:pic>
      <xdr:nvPicPr>
        <xdr:cNvPr id="7136" name="Рисунок 55" descr="5612_f_00_0_eps_big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2450" y="11830050"/>
          <a:ext cx="4953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25</xdr:row>
      <xdr:rowOff>123825</xdr:rowOff>
    </xdr:from>
    <xdr:to>
      <xdr:col>1</xdr:col>
      <xdr:colOff>733425</xdr:colOff>
      <xdr:row>25</xdr:row>
      <xdr:rowOff>419100</xdr:rowOff>
    </xdr:to>
    <xdr:pic>
      <xdr:nvPicPr>
        <xdr:cNvPr id="7138" name="Рисунок 57" descr="9945143_f_00_0_eps_big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6725" y="13782675"/>
          <a:ext cx="6762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26</xdr:row>
      <xdr:rowOff>161925</xdr:rowOff>
    </xdr:from>
    <xdr:to>
      <xdr:col>1</xdr:col>
      <xdr:colOff>733425</xdr:colOff>
      <xdr:row>26</xdr:row>
      <xdr:rowOff>457200</xdr:rowOff>
    </xdr:to>
    <xdr:pic>
      <xdr:nvPicPr>
        <xdr:cNvPr id="7139" name="Рисунок 58" descr="9945143_f_00_0_eps_big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6725" y="14449425"/>
          <a:ext cx="6762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29</xdr:row>
      <xdr:rowOff>66675</xdr:rowOff>
    </xdr:from>
    <xdr:to>
      <xdr:col>1</xdr:col>
      <xdr:colOff>647700</xdr:colOff>
      <xdr:row>29</xdr:row>
      <xdr:rowOff>600075</xdr:rowOff>
    </xdr:to>
    <xdr:pic>
      <xdr:nvPicPr>
        <xdr:cNvPr id="7141" name="Рисунок 60" descr="61631_f_00_0_eps_big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04825" y="15792450"/>
          <a:ext cx="552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28</xdr:row>
      <xdr:rowOff>66675</xdr:rowOff>
    </xdr:from>
    <xdr:to>
      <xdr:col>1</xdr:col>
      <xdr:colOff>714375</xdr:colOff>
      <xdr:row>28</xdr:row>
      <xdr:rowOff>590550</xdr:rowOff>
    </xdr:to>
    <xdr:pic>
      <xdr:nvPicPr>
        <xdr:cNvPr id="7142" name="Рисунок 61" descr="61632_f_00_0_eps_big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2450" y="15163800"/>
          <a:ext cx="571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31</xdr:row>
      <xdr:rowOff>47625</xdr:rowOff>
    </xdr:from>
    <xdr:to>
      <xdr:col>1</xdr:col>
      <xdr:colOff>571500</xdr:colOff>
      <xdr:row>31</xdr:row>
      <xdr:rowOff>600075</xdr:rowOff>
    </xdr:to>
    <xdr:pic>
      <xdr:nvPicPr>
        <xdr:cNvPr id="7143" name="Рисунок 62" descr="616845_f_00_0_eps_big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0075" y="17030700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32</xdr:row>
      <xdr:rowOff>47625</xdr:rowOff>
    </xdr:from>
    <xdr:to>
      <xdr:col>1</xdr:col>
      <xdr:colOff>552450</xdr:colOff>
      <xdr:row>32</xdr:row>
      <xdr:rowOff>600075</xdr:rowOff>
    </xdr:to>
    <xdr:pic>
      <xdr:nvPicPr>
        <xdr:cNvPr id="7144" name="Рисунок 63" descr="616845_f_00_0_eps_big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81025" y="17659350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33</xdr:row>
      <xdr:rowOff>28576</xdr:rowOff>
    </xdr:from>
    <xdr:to>
      <xdr:col>1</xdr:col>
      <xdr:colOff>676275</xdr:colOff>
      <xdr:row>33</xdr:row>
      <xdr:rowOff>581196</xdr:rowOff>
    </xdr:to>
    <xdr:pic>
      <xdr:nvPicPr>
        <xdr:cNvPr id="7145" name="Рисунок 64" descr="616645_f_00_0_eps_big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42925" y="18268951"/>
          <a:ext cx="542925" cy="552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34</xdr:row>
      <xdr:rowOff>28575</xdr:rowOff>
    </xdr:from>
    <xdr:to>
      <xdr:col>1</xdr:col>
      <xdr:colOff>600075</xdr:colOff>
      <xdr:row>34</xdr:row>
      <xdr:rowOff>552450</xdr:rowOff>
    </xdr:to>
    <xdr:pic>
      <xdr:nvPicPr>
        <xdr:cNvPr id="7146" name="Рисунок 65" descr="638735_f_00_0_eps_big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6750" y="18897600"/>
          <a:ext cx="3429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49</xdr:row>
      <xdr:rowOff>76200</xdr:rowOff>
    </xdr:from>
    <xdr:to>
      <xdr:col>1</xdr:col>
      <xdr:colOff>790575</xdr:colOff>
      <xdr:row>49</xdr:row>
      <xdr:rowOff>571500</xdr:rowOff>
    </xdr:to>
    <xdr:pic>
      <xdr:nvPicPr>
        <xdr:cNvPr id="7148" name="Рисунок 31" descr="00_32339_f_01_0_eps_big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47675" y="28555950"/>
          <a:ext cx="752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36</xdr:row>
      <xdr:rowOff>57150</xdr:rowOff>
    </xdr:from>
    <xdr:to>
      <xdr:col>1</xdr:col>
      <xdr:colOff>781050</xdr:colOff>
      <xdr:row>36</xdr:row>
      <xdr:rowOff>619125</xdr:rowOff>
    </xdr:to>
    <xdr:pic>
      <xdr:nvPicPr>
        <xdr:cNvPr id="7149" name="Рисунок 33" descr="00_6928EX_f_00_0_eps_big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47675" y="20812125"/>
          <a:ext cx="7429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35</xdr:row>
      <xdr:rowOff>66675</xdr:rowOff>
    </xdr:from>
    <xdr:to>
      <xdr:col>1</xdr:col>
      <xdr:colOff>781050</xdr:colOff>
      <xdr:row>35</xdr:row>
      <xdr:rowOff>533400</xdr:rowOff>
    </xdr:to>
    <xdr:pic>
      <xdr:nvPicPr>
        <xdr:cNvPr id="7150" name="Рисунок 34" descr="00_682245_f_00_0_eps_big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8625" y="18992850"/>
          <a:ext cx="762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37</xdr:row>
      <xdr:rowOff>47625</xdr:rowOff>
    </xdr:from>
    <xdr:to>
      <xdr:col>1</xdr:col>
      <xdr:colOff>790575</xdr:colOff>
      <xdr:row>37</xdr:row>
      <xdr:rowOff>600075</xdr:rowOff>
    </xdr:to>
    <xdr:pic>
      <xdr:nvPicPr>
        <xdr:cNvPr id="7151" name="Рисунок 35" descr="6956EX_f_00_0_eps_big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38150" y="2143125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39</xdr:row>
      <xdr:rowOff>28575</xdr:rowOff>
    </xdr:from>
    <xdr:to>
      <xdr:col>1</xdr:col>
      <xdr:colOff>733425</xdr:colOff>
      <xdr:row>39</xdr:row>
      <xdr:rowOff>609600</xdr:rowOff>
    </xdr:to>
    <xdr:pic>
      <xdr:nvPicPr>
        <xdr:cNvPr id="7152" name="Рисунок 36" descr="3811_f_00_0_eps_big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66725" y="22221825"/>
          <a:ext cx="676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40</xdr:row>
      <xdr:rowOff>161925</xdr:rowOff>
    </xdr:from>
    <xdr:to>
      <xdr:col>1</xdr:col>
      <xdr:colOff>657225</xdr:colOff>
      <xdr:row>40</xdr:row>
      <xdr:rowOff>514350</xdr:rowOff>
    </xdr:to>
    <xdr:pic>
      <xdr:nvPicPr>
        <xdr:cNvPr id="7153" name="Рисунок 37" descr="3812_f_00_0_eps_big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61975" y="22983825"/>
          <a:ext cx="5048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41</xdr:row>
      <xdr:rowOff>152400</xdr:rowOff>
    </xdr:from>
    <xdr:to>
      <xdr:col>1</xdr:col>
      <xdr:colOff>638175</xdr:colOff>
      <xdr:row>41</xdr:row>
      <xdr:rowOff>504825</xdr:rowOff>
    </xdr:to>
    <xdr:pic>
      <xdr:nvPicPr>
        <xdr:cNvPr id="7154" name="Рисунок 38" descr="3815_f_00_0_eps_big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14350" y="23602950"/>
          <a:ext cx="5334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42</xdr:row>
      <xdr:rowOff>209550</xdr:rowOff>
    </xdr:from>
    <xdr:to>
      <xdr:col>1</xdr:col>
      <xdr:colOff>676275</xdr:colOff>
      <xdr:row>42</xdr:row>
      <xdr:rowOff>514350</xdr:rowOff>
    </xdr:to>
    <xdr:pic>
      <xdr:nvPicPr>
        <xdr:cNvPr id="7155" name="Рисунок 39" descr="3815_f_12_0_eps_big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90550" y="24288750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45</xdr:row>
      <xdr:rowOff>133350</xdr:rowOff>
    </xdr:from>
    <xdr:to>
      <xdr:col>1</xdr:col>
      <xdr:colOff>762000</xdr:colOff>
      <xdr:row>45</xdr:row>
      <xdr:rowOff>523875</xdr:rowOff>
    </xdr:to>
    <xdr:pic>
      <xdr:nvPicPr>
        <xdr:cNvPr id="7156" name="Рисунок 40" descr="3815_f_11_0_eps_big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57200" y="26098500"/>
          <a:ext cx="7143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43</xdr:row>
      <xdr:rowOff>171450</xdr:rowOff>
    </xdr:from>
    <xdr:to>
      <xdr:col>1</xdr:col>
      <xdr:colOff>685800</xdr:colOff>
      <xdr:row>43</xdr:row>
      <xdr:rowOff>495300</xdr:rowOff>
    </xdr:to>
    <xdr:pic>
      <xdr:nvPicPr>
        <xdr:cNvPr id="7157" name="Рисунок 41" descr="38151_f_00_0_eps_big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42925" y="24879300"/>
          <a:ext cx="5524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44</xdr:row>
      <xdr:rowOff>152400</xdr:rowOff>
    </xdr:from>
    <xdr:to>
      <xdr:col>1</xdr:col>
      <xdr:colOff>704850</xdr:colOff>
      <xdr:row>44</xdr:row>
      <xdr:rowOff>485775</xdr:rowOff>
    </xdr:to>
    <xdr:pic>
      <xdr:nvPicPr>
        <xdr:cNvPr id="7158" name="Рисунок 42" descr="3813_f_10_0_eps_big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33400" y="25488900"/>
          <a:ext cx="5810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46</xdr:row>
      <xdr:rowOff>152400</xdr:rowOff>
    </xdr:from>
    <xdr:to>
      <xdr:col>1</xdr:col>
      <xdr:colOff>723900</xdr:colOff>
      <xdr:row>46</xdr:row>
      <xdr:rowOff>476250</xdr:rowOff>
    </xdr:to>
    <xdr:pic>
      <xdr:nvPicPr>
        <xdr:cNvPr id="7159" name="Рисунок 43" descr="38151_f_00_0_eps_big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81025" y="26746200"/>
          <a:ext cx="5524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48</xdr:row>
      <xdr:rowOff>133350</xdr:rowOff>
    </xdr:from>
    <xdr:to>
      <xdr:col>1</xdr:col>
      <xdr:colOff>609600</xdr:colOff>
      <xdr:row>48</xdr:row>
      <xdr:rowOff>495300</xdr:rowOff>
    </xdr:to>
    <xdr:pic>
      <xdr:nvPicPr>
        <xdr:cNvPr id="7160" name="Рисунок 44" descr="3819_f_00_0_eps_big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90550" y="27984450"/>
          <a:ext cx="4286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47</xdr:row>
      <xdr:rowOff>142875</xdr:rowOff>
    </xdr:from>
    <xdr:to>
      <xdr:col>1</xdr:col>
      <xdr:colOff>609600</xdr:colOff>
      <xdr:row>47</xdr:row>
      <xdr:rowOff>504825</xdr:rowOff>
    </xdr:to>
    <xdr:pic>
      <xdr:nvPicPr>
        <xdr:cNvPr id="7161" name="Рисунок 45" descr="3821_f_00_0_eps_big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28650" y="27365325"/>
          <a:ext cx="3905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52</xdr:row>
      <xdr:rowOff>47625</xdr:rowOff>
    </xdr:from>
    <xdr:to>
      <xdr:col>1</xdr:col>
      <xdr:colOff>742950</xdr:colOff>
      <xdr:row>52</xdr:row>
      <xdr:rowOff>581025</xdr:rowOff>
    </xdr:to>
    <xdr:pic>
      <xdr:nvPicPr>
        <xdr:cNvPr id="7164" name="Рисунок 48" descr="49362_f_00_0_eps_big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61975" y="2996565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53</xdr:row>
      <xdr:rowOff>38100</xdr:rowOff>
    </xdr:from>
    <xdr:to>
      <xdr:col>1</xdr:col>
      <xdr:colOff>676275</xdr:colOff>
      <xdr:row>53</xdr:row>
      <xdr:rowOff>609600</xdr:rowOff>
    </xdr:to>
    <xdr:pic>
      <xdr:nvPicPr>
        <xdr:cNvPr id="7165" name="Рисунок 49" descr="49363_f_00_0_eps_big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33400" y="30584775"/>
          <a:ext cx="5524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54</xdr:row>
      <xdr:rowOff>104775</xdr:rowOff>
    </xdr:from>
    <xdr:to>
      <xdr:col>1</xdr:col>
      <xdr:colOff>704850</xdr:colOff>
      <xdr:row>54</xdr:row>
      <xdr:rowOff>504825</xdr:rowOff>
    </xdr:to>
    <xdr:pic>
      <xdr:nvPicPr>
        <xdr:cNvPr id="7166" name="Рисунок 50" descr="49511_f_00_0_eps_big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33400" y="31280100"/>
          <a:ext cx="5810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55</xdr:row>
      <xdr:rowOff>123825</xdr:rowOff>
    </xdr:from>
    <xdr:to>
      <xdr:col>1</xdr:col>
      <xdr:colOff>676275</xdr:colOff>
      <xdr:row>55</xdr:row>
      <xdr:rowOff>533400</xdr:rowOff>
    </xdr:to>
    <xdr:pic>
      <xdr:nvPicPr>
        <xdr:cNvPr id="7167" name="Рисунок 51" descr="49551_f_00_0_eps_big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04825" y="31927800"/>
          <a:ext cx="5810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56</xdr:row>
      <xdr:rowOff>400050</xdr:rowOff>
    </xdr:from>
    <xdr:to>
      <xdr:col>1</xdr:col>
      <xdr:colOff>771525</xdr:colOff>
      <xdr:row>56</xdr:row>
      <xdr:rowOff>571500</xdr:rowOff>
    </xdr:to>
    <xdr:pic>
      <xdr:nvPicPr>
        <xdr:cNvPr id="7168" name="Рисунок 52" descr="49362_f_00_0_eps_big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90600" y="32832675"/>
          <a:ext cx="1905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56</xdr:row>
      <xdr:rowOff>57150</xdr:rowOff>
    </xdr:from>
    <xdr:to>
      <xdr:col>1</xdr:col>
      <xdr:colOff>542925</xdr:colOff>
      <xdr:row>56</xdr:row>
      <xdr:rowOff>371475</xdr:rowOff>
    </xdr:to>
    <xdr:pic>
      <xdr:nvPicPr>
        <xdr:cNvPr id="7169" name="Рисунок 56" descr="rbfo0401_08_2007_vbd_SW_eps_big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57200" y="32489775"/>
          <a:ext cx="4953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57</xdr:row>
      <xdr:rowOff>66675</xdr:rowOff>
    </xdr:from>
    <xdr:to>
      <xdr:col>1</xdr:col>
      <xdr:colOff>771525</xdr:colOff>
      <xdr:row>57</xdr:row>
      <xdr:rowOff>561975</xdr:rowOff>
    </xdr:to>
    <xdr:pic>
      <xdr:nvPicPr>
        <xdr:cNvPr id="7170" name="Рисунок 64" descr="49351_f_01_0_eps_big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50" y="33127950"/>
          <a:ext cx="7048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58</xdr:row>
      <xdr:rowOff>66675</xdr:rowOff>
    </xdr:from>
    <xdr:to>
      <xdr:col>1</xdr:col>
      <xdr:colOff>790575</xdr:colOff>
      <xdr:row>58</xdr:row>
      <xdr:rowOff>533400</xdr:rowOff>
    </xdr:to>
    <xdr:pic>
      <xdr:nvPicPr>
        <xdr:cNvPr id="7171" name="Рисунок 65" descr="49442_f_00_0_eps_big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47675" y="33756600"/>
          <a:ext cx="752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59</xdr:row>
      <xdr:rowOff>76200</xdr:rowOff>
    </xdr:from>
    <xdr:to>
      <xdr:col>1</xdr:col>
      <xdr:colOff>714375</xdr:colOff>
      <xdr:row>59</xdr:row>
      <xdr:rowOff>523875</xdr:rowOff>
    </xdr:to>
    <xdr:pic>
      <xdr:nvPicPr>
        <xdr:cNvPr id="7172" name="Рисунок 66" descr="4926_f_00_0_eps_big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52450" y="34394775"/>
          <a:ext cx="5715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60</xdr:row>
      <xdr:rowOff>95250</xdr:rowOff>
    </xdr:from>
    <xdr:to>
      <xdr:col>1</xdr:col>
      <xdr:colOff>666750</xdr:colOff>
      <xdr:row>60</xdr:row>
      <xdr:rowOff>542925</xdr:rowOff>
    </xdr:to>
    <xdr:pic>
      <xdr:nvPicPr>
        <xdr:cNvPr id="7175" name="Рисунок 69" descr="49366_f_00_0_eps_big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52450" y="36299775"/>
          <a:ext cx="5238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85725</xdr:colOff>
      <xdr:row>5</xdr:row>
      <xdr:rowOff>76200</xdr:rowOff>
    </xdr:from>
    <xdr:to>
      <xdr:col>1</xdr:col>
      <xdr:colOff>666750</xdr:colOff>
      <xdr:row>5</xdr:row>
      <xdr:rowOff>609600</xdr:rowOff>
    </xdr:to>
    <xdr:pic>
      <xdr:nvPicPr>
        <xdr:cNvPr id="7177" name="Рисунок 71" descr="798530_f_01_0_eps_big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95300" y="1619250"/>
          <a:ext cx="5810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7</xdr:row>
      <xdr:rowOff>38100</xdr:rowOff>
    </xdr:from>
    <xdr:to>
      <xdr:col>1</xdr:col>
      <xdr:colOff>723900</xdr:colOff>
      <xdr:row>7</xdr:row>
      <xdr:rowOff>619125</xdr:rowOff>
    </xdr:to>
    <xdr:pic>
      <xdr:nvPicPr>
        <xdr:cNvPr id="7178" name="Рисунок 68" descr="572594_f_00_0_eps_big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95300" y="2200275"/>
          <a:ext cx="6381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74</xdr:row>
      <xdr:rowOff>38100</xdr:rowOff>
    </xdr:from>
    <xdr:to>
      <xdr:col>1</xdr:col>
      <xdr:colOff>676275</xdr:colOff>
      <xdr:row>74</xdr:row>
      <xdr:rowOff>590550</xdr:rowOff>
    </xdr:to>
    <xdr:pic>
      <xdr:nvPicPr>
        <xdr:cNvPr id="7179" name="Рисунок 67" descr="00_49951_f_00_0_eps_big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81025" y="428910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50</xdr:row>
      <xdr:rowOff>57150</xdr:rowOff>
    </xdr:from>
    <xdr:to>
      <xdr:col>1</xdr:col>
      <xdr:colOff>561975</xdr:colOff>
      <xdr:row>50</xdr:row>
      <xdr:rowOff>600075</xdr:rowOff>
    </xdr:to>
    <xdr:pic>
      <xdr:nvPicPr>
        <xdr:cNvPr id="7180" name="Рисунок 68" descr="Рисунок1.pn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04850" y="29165550"/>
          <a:ext cx="2667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73</xdr:row>
      <xdr:rowOff>38100</xdr:rowOff>
    </xdr:from>
    <xdr:to>
      <xdr:col>1</xdr:col>
      <xdr:colOff>695325</xdr:colOff>
      <xdr:row>73</xdr:row>
      <xdr:rowOff>600075</xdr:rowOff>
    </xdr:to>
    <xdr:pic>
      <xdr:nvPicPr>
        <xdr:cNvPr id="7181" name="Рисунок 69" descr="00_49951_f_00_0_eps_big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90550" y="42262425"/>
          <a:ext cx="5143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75</xdr:row>
      <xdr:rowOff>57150</xdr:rowOff>
    </xdr:from>
    <xdr:to>
      <xdr:col>1</xdr:col>
      <xdr:colOff>628650</xdr:colOff>
      <xdr:row>75</xdr:row>
      <xdr:rowOff>581025</xdr:rowOff>
    </xdr:to>
    <xdr:pic>
      <xdr:nvPicPr>
        <xdr:cNvPr id="7183" name="Рисунок 71" descr="с клап.pn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23875" y="43538775"/>
          <a:ext cx="514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76</xdr:row>
      <xdr:rowOff>38100</xdr:rowOff>
    </xdr:from>
    <xdr:to>
      <xdr:col>1</xdr:col>
      <xdr:colOff>771525</xdr:colOff>
      <xdr:row>76</xdr:row>
      <xdr:rowOff>571500</xdr:rowOff>
    </xdr:to>
    <xdr:pic>
      <xdr:nvPicPr>
        <xdr:cNvPr id="7185" name="Рисунок 74" descr="прямой с клап.pn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66725" y="44148375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84</xdr:row>
      <xdr:rowOff>57150</xdr:rowOff>
    </xdr:from>
    <xdr:to>
      <xdr:col>1</xdr:col>
      <xdr:colOff>514350</xdr:colOff>
      <xdr:row>84</xdr:row>
      <xdr:rowOff>609600</xdr:rowOff>
    </xdr:to>
    <xdr:pic>
      <xdr:nvPicPr>
        <xdr:cNvPr id="7186" name="Рисунок 75" descr="00_81612_f_00_0_kl_eps_big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14375" y="48301275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78</xdr:row>
      <xdr:rowOff>38100</xdr:rowOff>
    </xdr:from>
    <xdr:to>
      <xdr:col>1</xdr:col>
      <xdr:colOff>285750</xdr:colOff>
      <xdr:row>78</xdr:row>
      <xdr:rowOff>590550</xdr:rowOff>
    </xdr:to>
    <xdr:pic>
      <xdr:nvPicPr>
        <xdr:cNvPr id="7188" name="Рисунок 77" descr="00_81612_f_00_0_kl_eps_big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85775" y="449580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86</xdr:row>
      <xdr:rowOff>66675</xdr:rowOff>
    </xdr:from>
    <xdr:to>
      <xdr:col>1</xdr:col>
      <xdr:colOff>647700</xdr:colOff>
      <xdr:row>86</xdr:row>
      <xdr:rowOff>571500</xdr:rowOff>
    </xdr:to>
    <xdr:pic>
      <xdr:nvPicPr>
        <xdr:cNvPr id="7191" name="Рисунок 81" descr="00_81645_f_00_01_eps_big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71500" y="50196750"/>
          <a:ext cx="4857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87</xdr:row>
      <xdr:rowOff>66675</xdr:rowOff>
    </xdr:from>
    <xdr:to>
      <xdr:col>1</xdr:col>
      <xdr:colOff>657225</xdr:colOff>
      <xdr:row>87</xdr:row>
      <xdr:rowOff>590550</xdr:rowOff>
    </xdr:to>
    <xdr:pic>
      <xdr:nvPicPr>
        <xdr:cNvPr id="7193" name="Рисунок 83" descr="00_81675_f_00_0_eps_bi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52450" y="51454050"/>
          <a:ext cx="514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88</xdr:row>
      <xdr:rowOff>47625</xdr:rowOff>
    </xdr:from>
    <xdr:to>
      <xdr:col>1</xdr:col>
      <xdr:colOff>533400</xdr:colOff>
      <xdr:row>88</xdr:row>
      <xdr:rowOff>609600</xdr:rowOff>
    </xdr:to>
    <xdr:pic>
      <xdr:nvPicPr>
        <xdr:cNvPr id="7194" name="Рисунок 85" descr="00_8162_f_00_0_neu_eps_big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04850" y="52063650"/>
          <a:ext cx="2381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89</xdr:row>
      <xdr:rowOff>47625</xdr:rowOff>
    </xdr:from>
    <xdr:to>
      <xdr:col>1</xdr:col>
      <xdr:colOff>514350</xdr:colOff>
      <xdr:row>89</xdr:row>
      <xdr:rowOff>619125</xdr:rowOff>
    </xdr:to>
    <xdr:pic>
      <xdr:nvPicPr>
        <xdr:cNvPr id="7196" name="Рисунок 87" descr="00_8164_f_00_0_eps_big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95325" y="53320950"/>
          <a:ext cx="228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93</xdr:row>
      <xdr:rowOff>76200</xdr:rowOff>
    </xdr:from>
    <xdr:to>
      <xdr:col>1</xdr:col>
      <xdr:colOff>590550</xdr:colOff>
      <xdr:row>93</xdr:row>
      <xdr:rowOff>571500</xdr:rowOff>
    </xdr:to>
    <xdr:pic>
      <xdr:nvPicPr>
        <xdr:cNvPr id="7200" name="Рисунок 92" descr="831026.pn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38175" y="59007375"/>
          <a:ext cx="3619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92</xdr:row>
      <xdr:rowOff>180975</xdr:rowOff>
    </xdr:from>
    <xdr:to>
      <xdr:col>1</xdr:col>
      <xdr:colOff>752475</xdr:colOff>
      <xdr:row>92</xdr:row>
      <xdr:rowOff>495300</xdr:rowOff>
    </xdr:to>
    <xdr:pic>
      <xdr:nvPicPr>
        <xdr:cNvPr id="7201" name="Рисунок 93" descr="831051_f_00_0_eps_big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0" y="58483500"/>
          <a:ext cx="685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91</xdr:row>
      <xdr:rowOff>123825</xdr:rowOff>
    </xdr:from>
    <xdr:to>
      <xdr:col>1</xdr:col>
      <xdr:colOff>800100</xdr:colOff>
      <xdr:row>91</xdr:row>
      <xdr:rowOff>523875</xdr:rowOff>
    </xdr:to>
    <xdr:pic>
      <xdr:nvPicPr>
        <xdr:cNvPr id="7202" name="Рисунок 94" descr="8173_f_00_0_eps_big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52450" y="57797700"/>
          <a:ext cx="6572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78</xdr:row>
      <xdr:rowOff>428625</xdr:rowOff>
    </xdr:from>
    <xdr:to>
      <xdr:col>1</xdr:col>
      <xdr:colOff>809625</xdr:colOff>
      <xdr:row>78</xdr:row>
      <xdr:rowOff>590550</xdr:rowOff>
    </xdr:to>
    <xdr:pic>
      <xdr:nvPicPr>
        <xdr:cNvPr id="7204" name="Рисунок 97" descr="8173_f_00_0_eps_big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42975" y="45348525"/>
          <a:ext cx="2762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79</xdr:row>
      <xdr:rowOff>381000</xdr:rowOff>
    </xdr:from>
    <xdr:to>
      <xdr:col>1</xdr:col>
      <xdr:colOff>876300</xdr:colOff>
      <xdr:row>79</xdr:row>
      <xdr:rowOff>542925</xdr:rowOff>
    </xdr:to>
    <xdr:pic>
      <xdr:nvPicPr>
        <xdr:cNvPr id="7205" name="Рисунок 98" descr="8173_f_00_0_eps_big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09650" y="44872275"/>
          <a:ext cx="2762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523875</xdr:colOff>
      <xdr:row>80</xdr:row>
      <xdr:rowOff>419100</xdr:rowOff>
    </xdr:from>
    <xdr:to>
      <xdr:col>1</xdr:col>
      <xdr:colOff>800100</xdr:colOff>
      <xdr:row>80</xdr:row>
      <xdr:rowOff>581025</xdr:rowOff>
    </xdr:to>
    <xdr:pic>
      <xdr:nvPicPr>
        <xdr:cNvPr id="7206" name="Рисунок 99" descr="8173_f_00_0_eps_big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33450" y="47224950"/>
          <a:ext cx="2762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695325</xdr:colOff>
      <xdr:row>82</xdr:row>
      <xdr:rowOff>409575</xdr:rowOff>
    </xdr:from>
    <xdr:to>
      <xdr:col>1</xdr:col>
      <xdr:colOff>971550</xdr:colOff>
      <xdr:row>82</xdr:row>
      <xdr:rowOff>571500</xdr:rowOff>
    </xdr:to>
    <xdr:pic>
      <xdr:nvPicPr>
        <xdr:cNvPr id="7207" name="Рисунок 100" descr="8173_f_00_0_eps_big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04900" y="46786800"/>
          <a:ext cx="2762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90</xdr:row>
      <xdr:rowOff>47625</xdr:rowOff>
    </xdr:from>
    <xdr:to>
      <xdr:col>1</xdr:col>
      <xdr:colOff>571500</xdr:colOff>
      <xdr:row>90</xdr:row>
      <xdr:rowOff>571500</xdr:rowOff>
    </xdr:to>
    <xdr:pic>
      <xdr:nvPicPr>
        <xdr:cNvPr id="7213" name="Рисунок 106" descr="Viegaswift_fs_01_eps_big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47700" y="56464200"/>
          <a:ext cx="3333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62</xdr:row>
      <xdr:rowOff>276225</xdr:rowOff>
    </xdr:from>
    <xdr:to>
      <xdr:col>1</xdr:col>
      <xdr:colOff>781050</xdr:colOff>
      <xdr:row>62</xdr:row>
      <xdr:rowOff>533400</xdr:rowOff>
    </xdr:to>
    <xdr:pic>
      <xdr:nvPicPr>
        <xdr:cNvPr id="7214" name="Рисунок 57" descr="496510_f_00_0_eps_big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85775" y="37290375"/>
          <a:ext cx="7048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63</xdr:row>
      <xdr:rowOff>47625</xdr:rowOff>
    </xdr:from>
    <xdr:to>
      <xdr:col>1</xdr:col>
      <xdr:colOff>771525</xdr:colOff>
      <xdr:row>63</xdr:row>
      <xdr:rowOff>257175</xdr:rowOff>
    </xdr:to>
    <xdr:pic>
      <xdr:nvPicPr>
        <xdr:cNvPr id="7215" name="Рисунок 58" descr="496530_f_00_0_eps_big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57200" y="37690425"/>
          <a:ext cx="723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63</xdr:row>
      <xdr:rowOff>333375</xdr:rowOff>
    </xdr:from>
    <xdr:to>
      <xdr:col>1</xdr:col>
      <xdr:colOff>742950</xdr:colOff>
      <xdr:row>63</xdr:row>
      <xdr:rowOff>590550</xdr:rowOff>
    </xdr:to>
    <xdr:pic>
      <xdr:nvPicPr>
        <xdr:cNvPr id="7216" name="Рисунок 59" descr="496510_f_00_0_eps_big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47675" y="37976175"/>
          <a:ext cx="7048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64</xdr:row>
      <xdr:rowOff>361950</xdr:rowOff>
    </xdr:from>
    <xdr:to>
      <xdr:col>1</xdr:col>
      <xdr:colOff>771525</xdr:colOff>
      <xdr:row>64</xdr:row>
      <xdr:rowOff>619125</xdr:rowOff>
    </xdr:to>
    <xdr:pic>
      <xdr:nvPicPr>
        <xdr:cNvPr id="7217" name="Рисунок 60" descr="496510_f_00_0_eps_big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0" y="38633400"/>
          <a:ext cx="7048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66</xdr:row>
      <xdr:rowOff>209550</xdr:rowOff>
    </xdr:from>
    <xdr:to>
      <xdr:col>1</xdr:col>
      <xdr:colOff>781050</xdr:colOff>
      <xdr:row>66</xdr:row>
      <xdr:rowOff>409575</xdr:rowOff>
    </xdr:to>
    <xdr:pic>
      <xdr:nvPicPr>
        <xdr:cNvPr id="7218" name="Рисунок 61" descr="496531_f_00_0_eps_big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0" y="39109650"/>
          <a:ext cx="7143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67</xdr:row>
      <xdr:rowOff>152400</xdr:rowOff>
    </xdr:from>
    <xdr:to>
      <xdr:col>1</xdr:col>
      <xdr:colOff>771525</xdr:colOff>
      <xdr:row>67</xdr:row>
      <xdr:rowOff>361950</xdr:rowOff>
    </xdr:to>
    <xdr:pic>
      <xdr:nvPicPr>
        <xdr:cNvPr id="7219" name="Рисунок 62" descr="496530_f_00_0_eps_big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57200" y="39681150"/>
          <a:ext cx="723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64</xdr:row>
      <xdr:rowOff>38100</xdr:rowOff>
    </xdr:from>
    <xdr:to>
      <xdr:col>1</xdr:col>
      <xdr:colOff>771525</xdr:colOff>
      <xdr:row>64</xdr:row>
      <xdr:rowOff>247650</xdr:rowOff>
    </xdr:to>
    <xdr:pic>
      <xdr:nvPicPr>
        <xdr:cNvPr id="7220" name="Рисунок 63" descr="496531_f_00_0_eps_big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66725" y="38309550"/>
          <a:ext cx="7143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78</xdr:row>
      <xdr:rowOff>76200</xdr:rowOff>
    </xdr:from>
    <xdr:to>
      <xdr:col>1</xdr:col>
      <xdr:colOff>723900</xdr:colOff>
      <xdr:row>78</xdr:row>
      <xdr:rowOff>324441</xdr:rowOff>
    </xdr:to>
    <xdr:pic>
      <xdr:nvPicPr>
        <xdr:cNvPr id="102" name="Рисунок 14" descr="00_83151_f_04_0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42950" y="44996100"/>
          <a:ext cx="390525" cy="248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526455</xdr:colOff>
      <xdr:row>79</xdr:row>
      <xdr:rowOff>47625</xdr:rowOff>
    </xdr:from>
    <xdr:to>
      <xdr:col>1</xdr:col>
      <xdr:colOff>923924</xdr:colOff>
      <xdr:row>79</xdr:row>
      <xdr:rowOff>361950</xdr:rowOff>
    </xdr:to>
    <xdr:pic>
      <xdr:nvPicPr>
        <xdr:cNvPr id="103" name="Picture 105" descr="http://style-san.ru/assets/images/catalog2/Viega/36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36030" y="44538900"/>
          <a:ext cx="397469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80</xdr:row>
      <xdr:rowOff>95250</xdr:rowOff>
    </xdr:from>
    <xdr:to>
      <xdr:col>1</xdr:col>
      <xdr:colOff>952500</xdr:colOff>
      <xdr:row>80</xdr:row>
      <xdr:rowOff>343491</xdr:rowOff>
    </xdr:to>
    <xdr:pic>
      <xdr:nvPicPr>
        <xdr:cNvPr id="104" name="Рисунок 14" descr="00_83151_f_04_0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71550" y="45215175"/>
          <a:ext cx="390525" cy="248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647702</xdr:colOff>
      <xdr:row>82</xdr:row>
      <xdr:rowOff>19051</xdr:rowOff>
    </xdr:from>
    <xdr:to>
      <xdr:col>1</xdr:col>
      <xdr:colOff>1095375</xdr:colOff>
      <xdr:row>82</xdr:row>
      <xdr:rowOff>295954</xdr:rowOff>
    </xdr:to>
    <xdr:pic>
      <xdr:nvPicPr>
        <xdr:cNvPr id="105" name="Рисунок 104" descr="00_83341_f_00_0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057277" y="46396276"/>
          <a:ext cx="447673" cy="276903"/>
        </a:xfrm>
        <a:prstGeom prst="rect">
          <a:avLst/>
        </a:prstGeom>
      </xdr:spPr>
    </xdr:pic>
    <xdr:clientData/>
  </xdr:twoCellAnchor>
  <xdr:oneCellAnchor>
    <xdr:from>
      <xdr:col>1</xdr:col>
      <xdr:colOff>57150</xdr:colOff>
      <xdr:row>65</xdr:row>
      <xdr:rowOff>209550</xdr:rowOff>
    </xdr:from>
    <xdr:ext cx="704850" cy="257175"/>
    <xdr:pic>
      <xdr:nvPicPr>
        <xdr:cNvPr id="97" name="Рисунок 57" descr="496510_f_00_0_eps_big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66725" y="37699950"/>
          <a:ext cx="7048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47625</xdr:colOff>
      <xdr:row>22</xdr:row>
      <xdr:rowOff>285750</xdr:rowOff>
    </xdr:from>
    <xdr:to>
      <xdr:col>1</xdr:col>
      <xdr:colOff>1190624</xdr:colOff>
      <xdr:row>23</xdr:row>
      <xdr:rowOff>343194</xdr:rowOff>
    </xdr:to>
    <xdr:pic>
      <xdr:nvPicPr>
        <xdr:cNvPr id="98" name="Рисунок 97" descr="Entw_S_28_56332_FS_eps_big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57200" y="12601575"/>
          <a:ext cx="1142999" cy="68609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304800</xdr:colOff>
      <xdr:row>30</xdr:row>
      <xdr:rowOff>304800</xdr:rowOff>
    </xdr:to>
    <xdr:sp macro="" textlink="">
      <xdr:nvSpPr>
        <xdr:cNvPr id="1025" name="AutoShape 1" descr="Bildergebnis für 721244 viega">
          <a:hlinkClick xmlns:r="http://schemas.openxmlformats.org/officeDocument/2006/relationships" r:id="rId69"/>
        </xdr:cNvPr>
        <xdr:cNvSpPr>
          <a:spLocks noChangeAspect="1" noChangeArrowheads="1"/>
        </xdr:cNvSpPr>
      </xdr:nvSpPr>
      <xdr:spPr bwMode="auto">
        <a:xfrm>
          <a:off x="12296775" y="1697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30</xdr:row>
      <xdr:rowOff>0</xdr:rowOff>
    </xdr:from>
    <xdr:to>
      <xdr:col>9</xdr:col>
      <xdr:colOff>304800</xdr:colOff>
      <xdr:row>30</xdr:row>
      <xdr:rowOff>304800</xdr:rowOff>
    </xdr:to>
    <xdr:sp macro="" textlink="">
      <xdr:nvSpPr>
        <xdr:cNvPr id="1026" name="AutoShape 2" descr="Bildergebnis für 721244 viega">
          <a:hlinkClick xmlns:r="http://schemas.openxmlformats.org/officeDocument/2006/relationships" r:id="rId69"/>
        </xdr:cNvPr>
        <xdr:cNvSpPr>
          <a:spLocks noChangeAspect="1" noChangeArrowheads="1"/>
        </xdr:cNvSpPr>
      </xdr:nvSpPr>
      <xdr:spPr bwMode="auto">
        <a:xfrm>
          <a:off x="12982575" y="1697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30</xdr:row>
      <xdr:rowOff>304800</xdr:rowOff>
    </xdr:to>
    <xdr:sp macro="" textlink="">
      <xdr:nvSpPr>
        <xdr:cNvPr id="1027" name="AutoShape 3" descr="Bildergebnis für 721244 viega">
          <a:hlinkClick xmlns:r="http://schemas.openxmlformats.org/officeDocument/2006/relationships" r:id="rId69"/>
        </xdr:cNvPr>
        <xdr:cNvSpPr>
          <a:spLocks noChangeAspect="1" noChangeArrowheads="1"/>
        </xdr:cNvSpPr>
      </xdr:nvSpPr>
      <xdr:spPr bwMode="auto">
        <a:xfrm>
          <a:off x="409575" y="1697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257176</xdr:colOff>
      <xdr:row>30</xdr:row>
      <xdr:rowOff>38101</xdr:rowOff>
    </xdr:from>
    <xdr:to>
      <xdr:col>1</xdr:col>
      <xdr:colOff>828675</xdr:colOff>
      <xdr:row>30</xdr:row>
      <xdr:rowOff>609600</xdr:rowOff>
    </xdr:to>
    <xdr:pic>
      <xdr:nvPicPr>
        <xdr:cNvPr id="106" name="Рисунок 105" descr="untitled.pn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66751" y="17211676"/>
          <a:ext cx="571499" cy="571499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504826</xdr:colOff>
      <xdr:row>81</xdr:row>
      <xdr:rowOff>76200</xdr:rowOff>
    </xdr:from>
    <xdr:to>
      <xdr:col>1</xdr:col>
      <xdr:colOff>936004</xdr:colOff>
      <xdr:row>81</xdr:row>
      <xdr:rowOff>342900</xdr:rowOff>
    </xdr:to>
    <xdr:pic>
      <xdr:nvPicPr>
        <xdr:cNvPr id="107" name="Рисунок 106" descr="00_83341_f_00_0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14401" y="45824775"/>
          <a:ext cx="431178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81</xdr:row>
      <xdr:rowOff>409575</xdr:rowOff>
    </xdr:from>
    <xdr:to>
      <xdr:col>1</xdr:col>
      <xdr:colOff>895350</xdr:colOff>
      <xdr:row>81</xdr:row>
      <xdr:rowOff>571500</xdr:rowOff>
    </xdr:to>
    <xdr:pic>
      <xdr:nvPicPr>
        <xdr:cNvPr id="108" name="Рисунок 100" descr="8173_f_00_0_eps_big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28700" y="46158150"/>
          <a:ext cx="2762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85724</xdr:colOff>
      <xdr:row>81</xdr:row>
      <xdr:rowOff>47626</xdr:rowOff>
    </xdr:from>
    <xdr:to>
      <xdr:col>1</xdr:col>
      <xdr:colOff>323849</xdr:colOff>
      <xdr:row>81</xdr:row>
      <xdr:rowOff>576404</xdr:rowOff>
    </xdr:to>
    <xdr:pic>
      <xdr:nvPicPr>
        <xdr:cNvPr id="1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95299" y="45796201"/>
          <a:ext cx="238125" cy="528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82</xdr:row>
      <xdr:rowOff>47625</xdr:rowOff>
    </xdr:from>
    <xdr:to>
      <xdr:col>1</xdr:col>
      <xdr:colOff>409575</xdr:colOff>
      <xdr:row>82</xdr:row>
      <xdr:rowOff>576403</xdr:rowOff>
    </xdr:to>
    <xdr:pic>
      <xdr:nvPicPr>
        <xdr:cNvPr id="1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81025" y="46424850"/>
          <a:ext cx="238125" cy="528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80</xdr:row>
      <xdr:rowOff>38100</xdr:rowOff>
    </xdr:from>
    <xdr:to>
      <xdr:col>1</xdr:col>
      <xdr:colOff>276225</xdr:colOff>
      <xdr:row>80</xdr:row>
      <xdr:rowOff>566878</xdr:rowOff>
    </xdr:to>
    <xdr:pic>
      <xdr:nvPicPr>
        <xdr:cNvPr id="1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47675" y="45158025"/>
          <a:ext cx="238125" cy="528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79</xdr:row>
      <xdr:rowOff>85725</xdr:rowOff>
    </xdr:from>
    <xdr:to>
      <xdr:col>1</xdr:col>
      <xdr:colOff>371475</xdr:colOff>
      <xdr:row>79</xdr:row>
      <xdr:rowOff>614503</xdr:rowOff>
    </xdr:to>
    <xdr:pic>
      <xdr:nvPicPr>
        <xdr:cNvPr id="1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42925" y="44577000"/>
          <a:ext cx="238125" cy="528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85</xdr:row>
      <xdr:rowOff>57150</xdr:rowOff>
    </xdr:from>
    <xdr:to>
      <xdr:col>1</xdr:col>
      <xdr:colOff>552450</xdr:colOff>
      <xdr:row>85</xdr:row>
      <xdr:rowOff>585928</xdr:rowOff>
    </xdr:to>
    <xdr:pic>
      <xdr:nvPicPr>
        <xdr:cNvPr id="1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3900" y="55902225"/>
          <a:ext cx="238125" cy="528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361951</xdr:colOff>
      <xdr:row>67</xdr:row>
      <xdr:rowOff>428625</xdr:rowOff>
    </xdr:from>
    <xdr:to>
      <xdr:col>1</xdr:col>
      <xdr:colOff>1638301</xdr:colOff>
      <xdr:row>68</xdr:row>
      <xdr:rowOff>1076325</xdr:rowOff>
    </xdr:to>
    <xdr:pic>
      <xdr:nvPicPr>
        <xdr:cNvPr id="115" name="Рисунок 114" descr="736552_2.pn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71526" y="40290750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264318</xdr:colOff>
      <xdr:row>68</xdr:row>
      <xdr:rowOff>962024</xdr:rowOff>
    </xdr:from>
    <xdr:to>
      <xdr:col>1</xdr:col>
      <xdr:colOff>1914525</xdr:colOff>
      <xdr:row>69</xdr:row>
      <xdr:rowOff>1232189</xdr:rowOff>
    </xdr:to>
    <xdr:pic>
      <xdr:nvPicPr>
        <xdr:cNvPr id="116" name="Рисунок 115" descr="viega-advantix-standing-grate-visign-sr1-l-30-120-cm-model-496730-matt-stainless-steel--vie-736569_0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73893" y="41452799"/>
          <a:ext cx="1650207" cy="152746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70</xdr:row>
      <xdr:rowOff>914086</xdr:rowOff>
    </xdr:from>
    <xdr:to>
      <xdr:col>1</xdr:col>
      <xdr:colOff>1924051</xdr:colOff>
      <xdr:row>71</xdr:row>
      <xdr:rowOff>1243762</xdr:rowOff>
    </xdr:to>
    <xdr:pic>
      <xdr:nvPicPr>
        <xdr:cNvPr id="117" name="Рисунок 116" descr="viega-advantix-standing-grate-visign-sr1-l-30-120-cm-model-496730-matt-stainless-steel--vie-736569_0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19126" y="43919461"/>
          <a:ext cx="1714500" cy="158697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70</xdr:row>
      <xdr:rowOff>30003</xdr:rowOff>
    </xdr:from>
    <xdr:to>
      <xdr:col>1</xdr:col>
      <xdr:colOff>2171701</xdr:colOff>
      <xdr:row>70</xdr:row>
      <xdr:rowOff>1219200</xdr:rowOff>
    </xdr:to>
    <xdr:pic>
      <xdr:nvPicPr>
        <xdr:cNvPr id="118" name="Рисунок 117" descr="viega_736736-1000x550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04826" y="43035378"/>
          <a:ext cx="2076450" cy="11891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J94"/>
  <sheetViews>
    <sheetView tabSelected="1" zoomScaleNormal="100" workbookViewId="0">
      <pane ySplit="4" topLeftCell="A65" activePane="bottomLeft" state="frozen"/>
      <selection pane="bottomLeft" activeCell="G70" sqref="G70"/>
    </sheetView>
  </sheetViews>
  <sheetFormatPr defaultRowHeight="14.25"/>
  <cols>
    <col min="1" max="1" width="5.375" bestFit="1" customWidth="1"/>
    <col min="2" max="2" width="28.625" customWidth="1"/>
    <col min="3" max="3" width="16.75" hidden="1" customWidth="1"/>
    <col min="4" max="4" width="64.75" style="17" customWidth="1"/>
    <col min="5" max="5" width="14.75" customWidth="1"/>
    <col min="6" max="6" width="18.5" style="60" customWidth="1"/>
    <col min="7" max="7" width="20.375" customWidth="1"/>
    <col min="8" max="8" width="17.875" style="40" customWidth="1"/>
  </cols>
  <sheetData>
    <row r="2" spans="1:8" ht="15">
      <c r="G2" s="12"/>
      <c r="H2" s="37"/>
    </row>
    <row r="3" spans="1:8" ht="15">
      <c r="G3" s="12"/>
      <c r="H3" s="37"/>
    </row>
    <row r="4" spans="1:8" s="50" customFormat="1" ht="43.5" customHeight="1">
      <c r="A4" s="48" t="s">
        <v>54</v>
      </c>
      <c r="B4" s="48"/>
      <c r="C4" s="48"/>
      <c r="D4" s="48" t="s">
        <v>135</v>
      </c>
      <c r="E4" s="49" t="s">
        <v>125</v>
      </c>
      <c r="F4" s="61" t="s">
        <v>156</v>
      </c>
      <c r="G4" s="46" t="s">
        <v>157</v>
      </c>
      <c r="H4" s="47" t="s">
        <v>147</v>
      </c>
    </row>
    <row r="5" spans="1:8" ht="33.75" customHeight="1">
      <c r="A5" s="3"/>
      <c r="B5" s="3"/>
      <c r="C5" s="2"/>
      <c r="D5" s="45" t="s">
        <v>143</v>
      </c>
      <c r="E5" s="3"/>
      <c r="F5" s="62"/>
      <c r="G5" s="24"/>
      <c r="H5" s="25">
        <v>-0.36</v>
      </c>
    </row>
    <row r="6" spans="1:8" s="1" customFormat="1" ht="50.1" customHeight="1">
      <c r="A6" s="14">
        <v>1</v>
      </c>
      <c r="B6" s="14"/>
      <c r="C6" s="10" t="s">
        <v>0</v>
      </c>
      <c r="D6" s="30" t="s">
        <v>79</v>
      </c>
      <c r="E6" s="19">
        <v>101800</v>
      </c>
      <c r="F6" s="63">
        <f>G6*30</f>
        <v>198</v>
      </c>
      <c r="G6" s="13">
        <v>6.6</v>
      </c>
      <c r="H6" s="38">
        <f>G6*0.64</f>
        <v>4.2240000000000002</v>
      </c>
    </row>
    <row r="7" spans="1:8" s="1" customFormat="1" ht="50.1" customHeight="1">
      <c r="A7" s="14">
        <v>2</v>
      </c>
      <c r="B7" s="14"/>
      <c r="C7" s="10" t="s">
        <v>1</v>
      </c>
      <c r="D7" s="30" t="s">
        <v>72</v>
      </c>
      <c r="E7" s="19">
        <v>102821</v>
      </c>
      <c r="F7" s="63">
        <f t="shared" ref="F7:F10" si="0">G7*30</f>
        <v>177</v>
      </c>
      <c r="G7" s="13">
        <v>5.9</v>
      </c>
      <c r="H7" s="38">
        <f t="shared" ref="H7:H10" si="1">G7*0.64</f>
        <v>3.7760000000000002</v>
      </c>
    </row>
    <row r="8" spans="1:8" ht="50.1" customHeight="1">
      <c r="A8" s="14">
        <v>3</v>
      </c>
      <c r="B8" s="14"/>
      <c r="C8" s="10" t="s">
        <v>2</v>
      </c>
      <c r="D8" s="31" t="s">
        <v>73</v>
      </c>
      <c r="E8" s="19">
        <v>112271</v>
      </c>
      <c r="F8" s="63">
        <f t="shared" si="0"/>
        <v>345.9</v>
      </c>
      <c r="G8" s="13">
        <v>11.53</v>
      </c>
      <c r="H8" s="38">
        <f t="shared" si="1"/>
        <v>7.3792</v>
      </c>
    </row>
    <row r="9" spans="1:8" ht="50.1" customHeight="1">
      <c r="A9" s="14">
        <v>4</v>
      </c>
      <c r="B9" s="2"/>
      <c r="C9" s="6" t="s">
        <v>3</v>
      </c>
      <c r="D9" s="30" t="s">
        <v>74</v>
      </c>
      <c r="E9" s="19">
        <v>102678</v>
      </c>
      <c r="F9" s="63">
        <f t="shared" si="0"/>
        <v>113.39999999999999</v>
      </c>
      <c r="G9" s="13">
        <v>3.78</v>
      </c>
      <c r="H9" s="38">
        <f t="shared" si="1"/>
        <v>2.4192</v>
      </c>
    </row>
    <row r="10" spans="1:8" ht="50.1" customHeight="1">
      <c r="A10" s="14">
        <v>5</v>
      </c>
      <c r="B10" s="2"/>
      <c r="C10" s="6" t="s">
        <v>4</v>
      </c>
      <c r="D10" s="30" t="s">
        <v>75</v>
      </c>
      <c r="E10" s="19">
        <v>460778</v>
      </c>
      <c r="F10" s="63">
        <f t="shared" si="0"/>
        <v>554.4</v>
      </c>
      <c r="G10" s="13">
        <v>18.48</v>
      </c>
      <c r="H10" s="38">
        <f t="shared" si="1"/>
        <v>11.827200000000001</v>
      </c>
    </row>
    <row r="11" spans="1:8" ht="44.25" customHeight="1">
      <c r="A11" s="3"/>
      <c r="B11" s="3"/>
      <c r="C11" s="7"/>
      <c r="D11" s="44" t="s">
        <v>142</v>
      </c>
      <c r="E11" s="20"/>
      <c r="F11" s="64"/>
      <c r="G11" s="3"/>
      <c r="H11" s="26">
        <v>-0.36</v>
      </c>
    </row>
    <row r="12" spans="1:8" ht="50.1" customHeight="1">
      <c r="A12" s="14">
        <v>6</v>
      </c>
      <c r="B12" s="14"/>
      <c r="C12" s="18" t="s">
        <v>5</v>
      </c>
      <c r="D12" s="31" t="s">
        <v>76</v>
      </c>
      <c r="E12" s="19">
        <v>108694</v>
      </c>
      <c r="F12" s="63">
        <f>G12*30</f>
        <v>103.5</v>
      </c>
      <c r="G12" s="14">
        <v>3.45</v>
      </c>
      <c r="H12" s="39">
        <f>G12*0.64</f>
        <v>2.2080000000000002</v>
      </c>
    </row>
    <row r="13" spans="1:8" ht="50.1" customHeight="1">
      <c r="A13" s="14">
        <v>7</v>
      </c>
      <c r="B13" s="14"/>
      <c r="C13" s="18" t="s">
        <v>6</v>
      </c>
      <c r="D13" s="31" t="s">
        <v>77</v>
      </c>
      <c r="E13" s="21">
        <v>103927</v>
      </c>
      <c r="F13" s="63">
        <f t="shared" ref="F13:F27" si="2">G13*30</f>
        <v>109.5</v>
      </c>
      <c r="G13" s="14">
        <v>3.65</v>
      </c>
      <c r="H13" s="39">
        <f t="shared" ref="H13:H27" si="3">G13*0.64</f>
        <v>2.3359999999999999</v>
      </c>
    </row>
    <row r="14" spans="1:8" ht="50.1" customHeight="1">
      <c r="A14" s="14">
        <v>8</v>
      </c>
      <c r="B14" s="14"/>
      <c r="C14" s="18" t="s">
        <v>7</v>
      </c>
      <c r="D14" s="31" t="s">
        <v>82</v>
      </c>
      <c r="E14" s="19">
        <v>119270</v>
      </c>
      <c r="F14" s="63">
        <f t="shared" si="2"/>
        <v>147.30000000000001</v>
      </c>
      <c r="G14" s="14">
        <v>4.91</v>
      </c>
      <c r="H14" s="39">
        <f t="shared" si="3"/>
        <v>3.1424000000000003</v>
      </c>
    </row>
    <row r="15" spans="1:8" ht="50.1" customHeight="1">
      <c r="A15" s="14">
        <v>9</v>
      </c>
      <c r="B15" s="14"/>
      <c r="C15" s="18" t="s">
        <v>8</v>
      </c>
      <c r="D15" s="31" t="s">
        <v>78</v>
      </c>
      <c r="E15" s="19">
        <v>326319</v>
      </c>
      <c r="F15" s="63">
        <f t="shared" si="2"/>
        <v>171.6</v>
      </c>
      <c r="G15" s="14">
        <v>5.72</v>
      </c>
      <c r="H15" s="39">
        <f t="shared" si="3"/>
        <v>3.6608000000000001</v>
      </c>
    </row>
    <row r="16" spans="1:8" ht="50.1" customHeight="1">
      <c r="A16" s="14">
        <v>10</v>
      </c>
      <c r="B16" s="14"/>
      <c r="C16" s="18" t="s">
        <v>9</v>
      </c>
      <c r="D16" s="31" t="s">
        <v>80</v>
      </c>
      <c r="E16" s="19">
        <v>366681</v>
      </c>
      <c r="F16" s="63">
        <f t="shared" si="2"/>
        <v>572.1</v>
      </c>
      <c r="G16" s="14">
        <v>19.07</v>
      </c>
      <c r="H16" s="39">
        <f t="shared" si="3"/>
        <v>12.204800000000001</v>
      </c>
    </row>
    <row r="17" spans="1:10" ht="50.1" customHeight="1">
      <c r="A17" s="14">
        <v>11</v>
      </c>
      <c r="B17" s="14"/>
      <c r="C17" s="18" t="s">
        <v>10</v>
      </c>
      <c r="D17" s="31" t="s">
        <v>81</v>
      </c>
      <c r="E17" s="19">
        <v>100674</v>
      </c>
      <c r="F17" s="63">
        <f t="shared" si="2"/>
        <v>474.6</v>
      </c>
      <c r="G17" s="14">
        <v>15.82</v>
      </c>
      <c r="H17" s="39">
        <f t="shared" si="3"/>
        <v>10.1248</v>
      </c>
    </row>
    <row r="18" spans="1:10" ht="50.1" customHeight="1">
      <c r="A18" s="14">
        <v>12</v>
      </c>
      <c r="B18" s="14"/>
      <c r="C18" s="18" t="s">
        <v>11</v>
      </c>
      <c r="D18" s="31" t="s">
        <v>84</v>
      </c>
      <c r="E18" s="19">
        <v>120337</v>
      </c>
      <c r="F18" s="63">
        <f t="shared" si="2"/>
        <v>93</v>
      </c>
      <c r="G18" s="14">
        <v>3.1</v>
      </c>
      <c r="H18" s="39">
        <f t="shared" si="3"/>
        <v>1.9840000000000002</v>
      </c>
    </row>
    <row r="19" spans="1:10" ht="50.1" customHeight="1">
      <c r="A19" s="14">
        <v>13</v>
      </c>
      <c r="B19" s="14"/>
      <c r="C19" s="18" t="s">
        <v>12</v>
      </c>
      <c r="D19" s="31" t="s">
        <v>83</v>
      </c>
      <c r="E19" s="19">
        <v>114619</v>
      </c>
      <c r="F19" s="63">
        <f t="shared" si="2"/>
        <v>618.29999999999995</v>
      </c>
      <c r="G19" s="14">
        <v>20.61</v>
      </c>
      <c r="H19" s="39">
        <f t="shared" si="3"/>
        <v>13.1904</v>
      </c>
    </row>
    <row r="20" spans="1:10" ht="50.1" customHeight="1">
      <c r="A20" s="14">
        <v>14</v>
      </c>
      <c r="B20" s="14"/>
      <c r="C20" s="18" t="s">
        <v>13</v>
      </c>
      <c r="D20" s="31" t="s">
        <v>85</v>
      </c>
      <c r="E20" s="19">
        <v>103781</v>
      </c>
      <c r="F20" s="63">
        <f t="shared" si="2"/>
        <v>469.8</v>
      </c>
      <c r="G20" s="14">
        <v>15.66</v>
      </c>
      <c r="H20" s="39">
        <f t="shared" si="3"/>
        <v>10.022400000000001</v>
      </c>
    </row>
    <row r="21" spans="1:10" ht="50.1" customHeight="1">
      <c r="A21" s="14">
        <v>15</v>
      </c>
      <c r="B21" s="14"/>
      <c r="C21" s="18" t="s">
        <v>14</v>
      </c>
      <c r="D21" s="31" t="s">
        <v>86</v>
      </c>
      <c r="E21" s="19">
        <v>111847</v>
      </c>
      <c r="F21" s="63">
        <f t="shared" si="2"/>
        <v>81.900000000000006</v>
      </c>
      <c r="G21" s="14">
        <v>2.73</v>
      </c>
      <c r="H21" s="39">
        <f t="shared" si="3"/>
        <v>1.7472000000000001</v>
      </c>
    </row>
    <row r="22" spans="1:10" ht="50.1" customHeight="1">
      <c r="A22" s="14">
        <v>16</v>
      </c>
      <c r="B22" s="14"/>
      <c r="C22" s="18" t="s">
        <v>15</v>
      </c>
      <c r="D22" s="31" t="s">
        <v>87</v>
      </c>
      <c r="E22" s="19">
        <v>111298</v>
      </c>
      <c r="F22" s="63">
        <f t="shared" si="2"/>
        <v>490.50000000000006</v>
      </c>
      <c r="G22" s="14">
        <v>16.350000000000001</v>
      </c>
      <c r="H22" s="39">
        <f t="shared" si="3"/>
        <v>10.464</v>
      </c>
    </row>
    <row r="23" spans="1:10" ht="50.1" customHeight="1" thickBot="1">
      <c r="A23" s="14">
        <v>17</v>
      </c>
      <c r="B23" s="66"/>
      <c r="C23" s="18"/>
      <c r="D23" s="32" t="s">
        <v>128</v>
      </c>
      <c r="E23" s="19">
        <v>553753</v>
      </c>
      <c r="F23" s="63">
        <f t="shared" si="2"/>
        <v>1663.8</v>
      </c>
      <c r="G23" s="14">
        <v>55.46</v>
      </c>
      <c r="H23" s="39">
        <f t="shared" si="3"/>
        <v>35.494399999999999</v>
      </c>
    </row>
    <row r="24" spans="1:10" ht="50.1" customHeight="1">
      <c r="A24" s="14">
        <v>18</v>
      </c>
      <c r="B24" s="67"/>
      <c r="C24" s="18"/>
      <c r="D24" s="27" t="s">
        <v>127</v>
      </c>
      <c r="E24" s="28">
        <v>553760</v>
      </c>
      <c r="F24" s="63">
        <f t="shared" si="2"/>
        <v>1130.6999999999998</v>
      </c>
      <c r="G24" s="14">
        <v>37.69</v>
      </c>
      <c r="H24" s="39">
        <f t="shared" si="3"/>
        <v>24.121600000000001</v>
      </c>
    </row>
    <row r="25" spans="1:10" ht="50.1" customHeight="1">
      <c r="A25" s="14">
        <v>19</v>
      </c>
      <c r="B25" s="14"/>
      <c r="C25" s="18" t="s">
        <v>16</v>
      </c>
      <c r="D25" s="31" t="s">
        <v>88</v>
      </c>
      <c r="E25" s="19">
        <v>305611</v>
      </c>
      <c r="F25" s="63">
        <f t="shared" si="2"/>
        <v>393.90000000000003</v>
      </c>
      <c r="G25" s="14">
        <v>13.13</v>
      </c>
      <c r="H25" s="39">
        <f t="shared" si="3"/>
        <v>8.4032</v>
      </c>
    </row>
    <row r="26" spans="1:10" ht="50.1" customHeight="1">
      <c r="A26" s="14">
        <v>20</v>
      </c>
      <c r="B26" s="14"/>
      <c r="C26" s="18" t="s">
        <v>17</v>
      </c>
      <c r="D26" s="31" t="s">
        <v>89</v>
      </c>
      <c r="E26" s="19">
        <v>102203</v>
      </c>
      <c r="F26" s="63">
        <f t="shared" si="2"/>
        <v>342</v>
      </c>
      <c r="G26" s="14">
        <v>11.4</v>
      </c>
      <c r="H26" s="39">
        <f t="shared" si="3"/>
        <v>7.2960000000000003</v>
      </c>
    </row>
    <row r="27" spans="1:10" ht="50.1" customHeight="1">
      <c r="A27" s="14">
        <v>21</v>
      </c>
      <c r="B27" s="14"/>
      <c r="C27" s="18" t="s">
        <v>18</v>
      </c>
      <c r="D27" s="31" t="s">
        <v>90</v>
      </c>
      <c r="E27" s="19">
        <v>128326</v>
      </c>
      <c r="F27" s="63">
        <f t="shared" si="2"/>
        <v>495.59999999999997</v>
      </c>
      <c r="G27" s="14">
        <v>16.52</v>
      </c>
      <c r="H27" s="39">
        <f t="shared" si="3"/>
        <v>10.572799999999999</v>
      </c>
    </row>
    <row r="28" spans="1:10" ht="48" customHeight="1">
      <c r="A28" s="3"/>
      <c r="B28" s="3"/>
      <c r="C28" s="2"/>
      <c r="D28" s="44" t="s">
        <v>140</v>
      </c>
      <c r="E28" s="20"/>
      <c r="F28" s="64"/>
      <c r="G28" s="3"/>
      <c r="H28" s="26">
        <v>-0.36</v>
      </c>
    </row>
    <row r="29" spans="1:10" ht="50.1" customHeight="1">
      <c r="A29" s="14">
        <v>22</v>
      </c>
      <c r="B29" s="14"/>
      <c r="C29" s="15" t="s">
        <v>19</v>
      </c>
      <c r="D29" s="31" t="s">
        <v>91</v>
      </c>
      <c r="E29" s="19">
        <v>111069</v>
      </c>
      <c r="F29" s="63">
        <f>G29*30</f>
        <v>1402.5</v>
      </c>
      <c r="G29" s="14">
        <v>46.75</v>
      </c>
      <c r="H29" s="39">
        <f>G29*0.64</f>
        <v>29.92</v>
      </c>
    </row>
    <row r="30" spans="1:10" ht="50.1" customHeight="1">
      <c r="A30" s="14">
        <v>23</v>
      </c>
      <c r="B30" s="14"/>
      <c r="C30" s="15" t="s">
        <v>20</v>
      </c>
      <c r="D30" s="31" t="s">
        <v>92</v>
      </c>
      <c r="E30" s="19">
        <v>308889</v>
      </c>
      <c r="F30" s="63">
        <f t="shared" ref="F30:F38" si="4">G30*30</f>
        <v>1629</v>
      </c>
      <c r="G30" s="14">
        <v>54.3</v>
      </c>
      <c r="H30" s="39">
        <f t="shared" ref="H30:H38" si="5">G30*0.64</f>
        <v>34.752000000000002</v>
      </c>
    </row>
    <row r="31" spans="1:10" ht="50.1" customHeight="1">
      <c r="A31" s="14">
        <v>24</v>
      </c>
      <c r="B31" s="29"/>
      <c r="C31" s="15" t="s">
        <v>21</v>
      </c>
      <c r="D31" s="33" t="s">
        <v>131</v>
      </c>
      <c r="E31" s="19">
        <v>721244</v>
      </c>
      <c r="F31" s="63">
        <f t="shared" si="4"/>
        <v>423</v>
      </c>
      <c r="G31" s="14">
        <v>14.1</v>
      </c>
      <c r="H31" s="39">
        <f t="shared" si="5"/>
        <v>9.0239999999999991</v>
      </c>
      <c r="I31" s="29"/>
      <c r="J31" s="29"/>
    </row>
    <row r="32" spans="1:10" ht="50.1" customHeight="1">
      <c r="A32" s="14">
        <v>25</v>
      </c>
      <c r="B32" s="14"/>
      <c r="C32" s="15" t="s">
        <v>22</v>
      </c>
      <c r="D32" s="34" t="s">
        <v>94</v>
      </c>
      <c r="E32" s="19">
        <v>285357</v>
      </c>
      <c r="F32" s="63">
        <f t="shared" si="4"/>
        <v>743.1</v>
      </c>
      <c r="G32" s="14">
        <v>24.77</v>
      </c>
      <c r="H32" s="39">
        <f t="shared" si="5"/>
        <v>15.8528</v>
      </c>
    </row>
    <row r="33" spans="1:8" ht="50.1" customHeight="1">
      <c r="A33" s="14">
        <v>26</v>
      </c>
      <c r="B33" s="14"/>
      <c r="C33" s="15" t="s">
        <v>23</v>
      </c>
      <c r="D33" s="31" t="s">
        <v>93</v>
      </c>
      <c r="E33" s="19">
        <v>595678</v>
      </c>
      <c r="F33" s="63">
        <f t="shared" si="4"/>
        <v>1023</v>
      </c>
      <c r="G33" s="14">
        <v>34.1</v>
      </c>
      <c r="H33" s="39">
        <f t="shared" si="5"/>
        <v>21.824000000000002</v>
      </c>
    </row>
    <row r="34" spans="1:8" s="16" customFormat="1" ht="50.1" customHeight="1">
      <c r="A34" s="14">
        <v>27</v>
      </c>
      <c r="B34" s="14"/>
      <c r="C34" s="15" t="s">
        <v>24</v>
      </c>
      <c r="D34" s="31" t="s">
        <v>95</v>
      </c>
      <c r="E34" s="19">
        <v>593186</v>
      </c>
      <c r="F34" s="63">
        <f t="shared" si="4"/>
        <v>7054.2</v>
      </c>
      <c r="G34" s="14">
        <v>235.14</v>
      </c>
      <c r="H34" s="39">
        <f t="shared" si="5"/>
        <v>150.4896</v>
      </c>
    </row>
    <row r="35" spans="1:8" ht="50.1" customHeight="1">
      <c r="A35" s="14">
        <v>28</v>
      </c>
      <c r="B35" s="14"/>
      <c r="C35" s="15" t="s">
        <v>25</v>
      </c>
      <c r="D35" s="31" t="s">
        <v>96</v>
      </c>
      <c r="E35" s="22">
        <v>311537</v>
      </c>
      <c r="F35" s="63">
        <f t="shared" si="4"/>
        <v>227.7</v>
      </c>
      <c r="G35" s="14">
        <v>7.59</v>
      </c>
      <c r="H35" s="39">
        <f t="shared" si="5"/>
        <v>4.8575999999999997</v>
      </c>
    </row>
    <row r="36" spans="1:8" ht="50.1" customHeight="1">
      <c r="A36" s="14">
        <v>29</v>
      </c>
      <c r="B36" s="14"/>
      <c r="C36" s="15" t="s">
        <v>26</v>
      </c>
      <c r="D36" s="31" t="s">
        <v>97</v>
      </c>
      <c r="E36" s="19">
        <v>312138</v>
      </c>
      <c r="F36" s="63">
        <f t="shared" si="4"/>
        <v>204</v>
      </c>
      <c r="G36" s="14">
        <v>6.8</v>
      </c>
      <c r="H36" s="39">
        <f t="shared" si="5"/>
        <v>4.3520000000000003</v>
      </c>
    </row>
    <row r="37" spans="1:8" ht="50.1" customHeight="1">
      <c r="A37" s="14">
        <v>30</v>
      </c>
      <c r="B37" s="14"/>
      <c r="C37" s="15" t="s">
        <v>27</v>
      </c>
      <c r="D37" s="31" t="s">
        <v>98</v>
      </c>
      <c r="E37" s="19">
        <v>364755</v>
      </c>
      <c r="F37" s="63">
        <f t="shared" si="4"/>
        <v>506.1</v>
      </c>
      <c r="G37" s="14">
        <v>16.87</v>
      </c>
      <c r="H37" s="39">
        <f t="shared" si="5"/>
        <v>10.796800000000001</v>
      </c>
    </row>
    <row r="38" spans="1:8" ht="50.1" customHeight="1">
      <c r="A38" s="14">
        <v>31</v>
      </c>
      <c r="B38" s="14"/>
      <c r="C38" s="15" t="s">
        <v>28</v>
      </c>
      <c r="D38" s="31" t="s">
        <v>99</v>
      </c>
      <c r="E38" s="19">
        <v>364786</v>
      </c>
      <c r="F38" s="63">
        <f t="shared" si="4"/>
        <v>984.6</v>
      </c>
      <c r="G38" s="14">
        <v>32.82</v>
      </c>
      <c r="H38" s="39">
        <f t="shared" si="5"/>
        <v>21.004799999999999</v>
      </c>
    </row>
    <row r="39" spans="1:8" ht="41.25" customHeight="1">
      <c r="A39" s="3"/>
      <c r="B39" s="3"/>
      <c r="C39" s="2"/>
      <c r="D39" s="44" t="s">
        <v>139</v>
      </c>
      <c r="E39" s="20"/>
      <c r="F39" s="64"/>
      <c r="G39" s="3"/>
      <c r="H39" s="26">
        <v>-0.36</v>
      </c>
    </row>
    <row r="40" spans="1:8" ht="50.1" customHeight="1">
      <c r="A40" s="2">
        <v>32</v>
      </c>
      <c r="B40" s="2"/>
      <c r="C40" s="5" t="s">
        <v>29</v>
      </c>
      <c r="D40" s="30" t="s">
        <v>100</v>
      </c>
      <c r="E40" s="19">
        <v>100551</v>
      </c>
      <c r="F40" s="63">
        <f>G40*30</f>
        <v>106.2</v>
      </c>
      <c r="G40" s="4">
        <v>3.54</v>
      </c>
      <c r="H40" s="38">
        <f>G40*0.64</f>
        <v>2.2656000000000001</v>
      </c>
    </row>
    <row r="41" spans="1:8" ht="50.1" customHeight="1">
      <c r="A41" s="2">
        <v>33</v>
      </c>
      <c r="B41" s="2"/>
      <c r="C41" s="5" t="s">
        <v>30</v>
      </c>
      <c r="D41" s="30" t="s">
        <v>101</v>
      </c>
      <c r="E41" s="19">
        <v>101718</v>
      </c>
      <c r="F41" s="63">
        <f t="shared" ref="F41:F51" si="6">G41*30</f>
        <v>124.80000000000001</v>
      </c>
      <c r="G41" s="4">
        <v>4.16</v>
      </c>
      <c r="H41" s="38">
        <f t="shared" ref="H41:H51" si="7">G41*0.64</f>
        <v>2.6624000000000003</v>
      </c>
    </row>
    <row r="42" spans="1:8" ht="50.1" customHeight="1">
      <c r="A42" s="2">
        <v>34</v>
      </c>
      <c r="B42" s="2"/>
      <c r="C42" s="5" t="s">
        <v>31</v>
      </c>
      <c r="D42" s="30" t="s">
        <v>102</v>
      </c>
      <c r="E42" s="19">
        <v>101312</v>
      </c>
      <c r="F42" s="63">
        <f t="shared" si="6"/>
        <v>124.80000000000001</v>
      </c>
      <c r="G42" s="4">
        <v>4.16</v>
      </c>
      <c r="H42" s="38">
        <f t="shared" si="7"/>
        <v>2.6624000000000003</v>
      </c>
    </row>
    <row r="43" spans="1:8" ht="50.1" customHeight="1">
      <c r="A43" s="2">
        <v>35</v>
      </c>
      <c r="B43" s="2"/>
      <c r="C43" s="5" t="s">
        <v>32</v>
      </c>
      <c r="D43" s="30" t="s">
        <v>103</v>
      </c>
      <c r="E43" s="19">
        <v>103668</v>
      </c>
      <c r="F43" s="63">
        <f t="shared" si="6"/>
        <v>120.9</v>
      </c>
      <c r="G43" s="4">
        <v>4.03</v>
      </c>
      <c r="H43" s="38">
        <f t="shared" si="7"/>
        <v>2.5792000000000002</v>
      </c>
    </row>
    <row r="44" spans="1:8" ht="50.1" customHeight="1">
      <c r="A44" s="2">
        <v>36</v>
      </c>
      <c r="B44" s="2"/>
      <c r="C44" s="5" t="s">
        <v>33</v>
      </c>
      <c r="D44" s="30" t="s">
        <v>104</v>
      </c>
      <c r="E44" s="19">
        <v>103231</v>
      </c>
      <c r="F44" s="63">
        <f t="shared" si="6"/>
        <v>228.9</v>
      </c>
      <c r="G44" s="4">
        <v>7.63</v>
      </c>
      <c r="H44" s="38">
        <f t="shared" si="7"/>
        <v>4.8832000000000004</v>
      </c>
    </row>
    <row r="45" spans="1:8" ht="50.1" customHeight="1">
      <c r="A45" s="2">
        <v>37</v>
      </c>
      <c r="B45" s="2"/>
      <c r="C45" s="5" t="s">
        <v>34</v>
      </c>
      <c r="D45" s="30" t="s">
        <v>105</v>
      </c>
      <c r="E45" s="19">
        <v>101855</v>
      </c>
      <c r="F45" s="63">
        <f t="shared" si="6"/>
        <v>124.80000000000001</v>
      </c>
      <c r="G45" s="4">
        <v>4.16</v>
      </c>
      <c r="H45" s="38">
        <f t="shared" si="7"/>
        <v>2.6624000000000003</v>
      </c>
    </row>
    <row r="46" spans="1:8" ht="50.1" customHeight="1">
      <c r="A46" s="2">
        <v>38</v>
      </c>
      <c r="B46" s="2"/>
      <c r="C46" s="5" t="s">
        <v>35</v>
      </c>
      <c r="D46" s="30" t="s">
        <v>106</v>
      </c>
      <c r="E46" s="19">
        <v>101831</v>
      </c>
      <c r="F46" s="63">
        <f t="shared" si="6"/>
        <v>184.8</v>
      </c>
      <c r="G46" s="4">
        <v>6.16</v>
      </c>
      <c r="H46" s="38">
        <f t="shared" si="7"/>
        <v>3.9424000000000001</v>
      </c>
    </row>
    <row r="47" spans="1:8" ht="50.1" customHeight="1">
      <c r="A47" s="2">
        <v>39</v>
      </c>
      <c r="B47" s="2"/>
      <c r="C47" s="5" t="s">
        <v>36</v>
      </c>
      <c r="D47" s="30" t="s">
        <v>107</v>
      </c>
      <c r="E47" s="19">
        <v>614775</v>
      </c>
      <c r="F47" s="63">
        <f t="shared" si="6"/>
        <v>423</v>
      </c>
      <c r="G47" s="4">
        <v>14.1</v>
      </c>
      <c r="H47" s="38">
        <f t="shared" si="7"/>
        <v>9.0239999999999991</v>
      </c>
    </row>
    <row r="48" spans="1:8" ht="50.1" customHeight="1">
      <c r="A48" s="2">
        <v>40</v>
      </c>
      <c r="B48" s="2"/>
      <c r="C48" s="5" t="s">
        <v>37</v>
      </c>
      <c r="D48" s="30" t="s">
        <v>108</v>
      </c>
      <c r="E48" s="19">
        <v>101671</v>
      </c>
      <c r="F48" s="63">
        <f t="shared" si="6"/>
        <v>44.1</v>
      </c>
      <c r="G48" s="4">
        <v>1.47</v>
      </c>
      <c r="H48" s="38">
        <f t="shared" si="7"/>
        <v>0.94079999999999997</v>
      </c>
    </row>
    <row r="49" spans="1:8" ht="50.1" customHeight="1">
      <c r="A49" s="2">
        <v>41</v>
      </c>
      <c r="B49" s="2"/>
      <c r="C49" s="5" t="s">
        <v>38</v>
      </c>
      <c r="D49" s="30" t="s">
        <v>109</v>
      </c>
      <c r="E49" s="19">
        <v>101343</v>
      </c>
      <c r="F49" s="63">
        <f t="shared" si="6"/>
        <v>91.2</v>
      </c>
      <c r="G49" s="4">
        <v>3.04</v>
      </c>
      <c r="H49" s="38">
        <f t="shared" si="7"/>
        <v>1.9456</v>
      </c>
    </row>
    <row r="50" spans="1:8" ht="50.1" customHeight="1">
      <c r="A50" s="2">
        <v>42</v>
      </c>
      <c r="B50" s="14"/>
      <c r="C50" s="11" t="s">
        <v>55</v>
      </c>
      <c r="D50" s="33" t="s">
        <v>129</v>
      </c>
      <c r="E50" s="22">
        <v>492465</v>
      </c>
      <c r="F50" s="63">
        <f t="shared" si="6"/>
        <v>771.59999999999991</v>
      </c>
      <c r="G50" s="4">
        <v>25.72</v>
      </c>
      <c r="H50" s="38">
        <f t="shared" si="7"/>
        <v>16.460799999999999</v>
      </c>
    </row>
    <row r="51" spans="1:8" ht="50.1" customHeight="1">
      <c r="A51" s="2">
        <v>43</v>
      </c>
      <c r="B51" s="2"/>
      <c r="C51" s="9" t="s">
        <v>56</v>
      </c>
      <c r="D51" s="33" t="s">
        <v>130</v>
      </c>
      <c r="E51" s="41">
        <v>492458</v>
      </c>
      <c r="F51" s="63">
        <f t="shared" si="6"/>
        <v>771.59999999999991</v>
      </c>
      <c r="G51" s="4">
        <v>25.72</v>
      </c>
      <c r="H51" s="38">
        <f t="shared" si="7"/>
        <v>16.460799999999999</v>
      </c>
    </row>
    <row r="52" spans="1:8" ht="31.5" customHeight="1">
      <c r="A52" s="3"/>
      <c r="B52" s="3"/>
      <c r="C52" s="8"/>
      <c r="D52" s="44" t="s">
        <v>138</v>
      </c>
      <c r="E52" s="20"/>
      <c r="F52" s="64"/>
      <c r="G52" s="3"/>
      <c r="H52" s="26">
        <v>-0.36</v>
      </c>
    </row>
    <row r="53" spans="1:8" ht="50.1" customHeight="1">
      <c r="A53" s="14">
        <v>44</v>
      </c>
      <c r="B53" s="14"/>
      <c r="C53" s="15" t="s">
        <v>39</v>
      </c>
      <c r="D53" s="31" t="s">
        <v>110</v>
      </c>
      <c r="E53" s="19">
        <v>583217</v>
      </c>
      <c r="F53" s="63">
        <f>G53*30</f>
        <v>1042.8</v>
      </c>
      <c r="G53" s="14">
        <v>34.76</v>
      </c>
      <c r="H53" s="39">
        <f>G53*0.64</f>
        <v>22.246399999999998</v>
      </c>
    </row>
    <row r="54" spans="1:8" ht="50.1" customHeight="1">
      <c r="A54" s="14">
        <v>45</v>
      </c>
      <c r="B54" s="14"/>
      <c r="C54" s="15" t="s">
        <v>40</v>
      </c>
      <c r="D54" s="31" t="s">
        <v>111</v>
      </c>
      <c r="E54" s="19">
        <v>583224</v>
      </c>
      <c r="F54" s="63">
        <f t="shared" ref="F54:F61" si="8">G54*30</f>
        <v>1042.8</v>
      </c>
      <c r="G54" s="14">
        <v>34.76</v>
      </c>
      <c r="H54" s="39">
        <f t="shared" ref="H54:H61" si="9">G54*0.64</f>
        <v>22.246399999999998</v>
      </c>
    </row>
    <row r="55" spans="1:8" ht="50.1" customHeight="1">
      <c r="A55" s="14">
        <v>46</v>
      </c>
      <c r="B55" s="14"/>
      <c r="C55" s="15" t="s">
        <v>41</v>
      </c>
      <c r="D55" s="31" t="s">
        <v>112</v>
      </c>
      <c r="E55" s="19">
        <v>557201</v>
      </c>
      <c r="F55" s="63">
        <f t="shared" si="8"/>
        <v>1647.3</v>
      </c>
      <c r="G55" s="14">
        <v>54.91</v>
      </c>
      <c r="H55" s="39">
        <f t="shared" si="9"/>
        <v>35.142400000000002</v>
      </c>
    </row>
    <row r="56" spans="1:8" ht="50.1" customHeight="1">
      <c r="A56" s="14">
        <v>47</v>
      </c>
      <c r="B56" s="14"/>
      <c r="C56" s="15" t="s">
        <v>42</v>
      </c>
      <c r="D56" s="31" t="s">
        <v>113</v>
      </c>
      <c r="E56" s="19">
        <v>557171</v>
      </c>
      <c r="F56" s="63">
        <f t="shared" si="8"/>
        <v>1647.3</v>
      </c>
      <c r="G56" s="14">
        <v>54.91</v>
      </c>
      <c r="H56" s="39">
        <f t="shared" si="9"/>
        <v>35.142400000000002</v>
      </c>
    </row>
    <row r="57" spans="1:8" ht="50.1" customHeight="1">
      <c r="A57" s="14">
        <v>48</v>
      </c>
      <c r="B57" s="14"/>
      <c r="C57" s="15" t="s">
        <v>43</v>
      </c>
      <c r="D57" s="31" t="s">
        <v>114</v>
      </c>
      <c r="E57" s="19">
        <v>583248</v>
      </c>
      <c r="F57" s="63">
        <f t="shared" si="8"/>
        <v>2289.6</v>
      </c>
      <c r="G57" s="14">
        <v>76.319999999999993</v>
      </c>
      <c r="H57" s="39">
        <f t="shared" si="9"/>
        <v>48.844799999999999</v>
      </c>
    </row>
    <row r="58" spans="1:8" ht="50.1" customHeight="1">
      <c r="A58" s="14">
        <v>49</v>
      </c>
      <c r="B58" s="14"/>
      <c r="C58" s="15" t="s">
        <v>49</v>
      </c>
      <c r="D58" s="31" t="s">
        <v>115</v>
      </c>
      <c r="E58" s="19">
        <v>557119</v>
      </c>
      <c r="F58" s="63">
        <f t="shared" si="8"/>
        <v>639.6</v>
      </c>
      <c r="G58" s="14">
        <v>21.32</v>
      </c>
      <c r="H58" s="39">
        <f t="shared" si="9"/>
        <v>13.6448</v>
      </c>
    </row>
    <row r="59" spans="1:8" ht="50.1" customHeight="1">
      <c r="A59" s="14">
        <v>50</v>
      </c>
      <c r="B59" s="14"/>
      <c r="C59" s="15" t="s">
        <v>50</v>
      </c>
      <c r="D59" s="31" t="s">
        <v>116</v>
      </c>
      <c r="E59" s="19">
        <v>557096</v>
      </c>
      <c r="F59" s="63">
        <f t="shared" si="8"/>
        <v>822.9</v>
      </c>
      <c r="G59" s="14">
        <v>27.43</v>
      </c>
      <c r="H59" s="39">
        <f t="shared" si="9"/>
        <v>17.555199999999999</v>
      </c>
    </row>
    <row r="60" spans="1:8" ht="50.1" customHeight="1">
      <c r="A60" s="14">
        <v>51</v>
      </c>
      <c r="B60" s="14"/>
      <c r="C60" s="15" t="s">
        <v>51</v>
      </c>
      <c r="D60" s="31" t="s">
        <v>117</v>
      </c>
      <c r="E60" s="19">
        <v>556914</v>
      </c>
      <c r="F60" s="63">
        <f t="shared" si="8"/>
        <v>951.59999999999991</v>
      </c>
      <c r="G60" s="14">
        <v>31.72</v>
      </c>
      <c r="H60" s="39">
        <f t="shared" si="9"/>
        <v>20.300799999999999</v>
      </c>
    </row>
    <row r="61" spans="1:8" ht="50.1" customHeight="1">
      <c r="A61" s="14">
        <v>52</v>
      </c>
      <c r="B61" s="14"/>
      <c r="C61" s="15" t="s">
        <v>52</v>
      </c>
      <c r="D61" s="31" t="s">
        <v>118</v>
      </c>
      <c r="E61" s="19">
        <v>583255</v>
      </c>
      <c r="F61" s="63">
        <f t="shared" si="8"/>
        <v>738.6</v>
      </c>
      <c r="G61" s="14">
        <v>24.62</v>
      </c>
      <c r="H61" s="39">
        <f t="shared" si="9"/>
        <v>15.7568</v>
      </c>
    </row>
    <row r="62" spans="1:8" ht="30.75" customHeight="1">
      <c r="A62" s="3"/>
      <c r="B62" s="3"/>
      <c r="C62" s="8"/>
      <c r="D62" s="44" t="s">
        <v>137</v>
      </c>
      <c r="E62" s="20"/>
      <c r="F62" s="64"/>
      <c r="G62" s="43" t="s">
        <v>146</v>
      </c>
      <c r="H62" s="52" t="s">
        <v>134</v>
      </c>
    </row>
    <row r="63" spans="1:8" ht="50.1" customHeight="1">
      <c r="A63" s="2">
        <v>53</v>
      </c>
      <c r="B63" s="2"/>
      <c r="C63" s="5" t="s">
        <v>44</v>
      </c>
      <c r="D63" s="31" t="s">
        <v>119</v>
      </c>
      <c r="E63" s="19">
        <v>686277</v>
      </c>
      <c r="F63" s="63">
        <f>G63*30</f>
        <v>6930</v>
      </c>
      <c r="G63" s="2">
        <v>231</v>
      </c>
      <c r="H63" s="38">
        <v>192</v>
      </c>
    </row>
    <row r="64" spans="1:8" ht="50.1" customHeight="1">
      <c r="A64" s="2">
        <v>54</v>
      </c>
      <c r="B64" s="2"/>
      <c r="C64" s="5" t="s">
        <v>45</v>
      </c>
      <c r="D64" s="30" t="s">
        <v>120</v>
      </c>
      <c r="E64" s="19">
        <v>704360</v>
      </c>
      <c r="F64" s="63">
        <f t="shared" ref="F64:F72" si="10">G64*30</f>
        <v>8640</v>
      </c>
      <c r="G64" s="2">
        <v>288</v>
      </c>
      <c r="H64" s="38">
        <v>240</v>
      </c>
    </row>
    <row r="65" spans="1:8" ht="50.1" customHeight="1">
      <c r="A65" s="2">
        <v>55</v>
      </c>
      <c r="B65" s="2"/>
      <c r="C65" s="5" t="s">
        <v>46</v>
      </c>
      <c r="D65" s="30" t="s">
        <v>121</v>
      </c>
      <c r="E65" s="19">
        <v>704353</v>
      </c>
      <c r="F65" s="63">
        <f t="shared" si="10"/>
        <v>8640</v>
      </c>
      <c r="G65" s="2">
        <v>288</v>
      </c>
      <c r="H65" s="38">
        <v>240</v>
      </c>
    </row>
    <row r="66" spans="1:8" ht="50.1" customHeight="1">
      <c r="A66" s="2">
        <v>56</v>
      </c>
      <c r="B66" s="2"/>
      <c r="C66" s="5"/>
      <c r="D66" s="33" t="s">
        <v>126</v>
      </c>
      <c r="E66" s="19">
        <v>721671</v>
      </c>
      <c r="F66" s="63">
        <f t="shared" si="10"/>
        <v>7230</v>
      </c>
      <c r="G66" s="2">
        <v>241</v>
      </c>
      <c r="H66" s="38">
        <v>192</v>
      </c>
    </row>
    <row r="67" spans="1:8" ht="50.1" customHeight="1">
      <c r="A67" s="2">
        <v>57</v>
      </c>
      <c r="B67" s="2"/>
      <c r="C67" s="5" t="s">
        <v>47</v>
      </c>
      <c r="D67" s="31" t="s">
        <v>122</v>
      </c>
      <c r="E67" s="19">
        <v>686291</v>
      </c>
      <c r="F67" s="63">
        <f t="shared" si="10"/>
        <v>1710</v>
      </c>
      <c r="G67" s="2">
        <v>57</v>
      </c>
      <c r="H67" s="38">
        <v>48</v>
      </c>
    </row>
    <row r="68" spans="1:8" ht="50.1" customHeight="1">
      <c r="A68" s="2">
        <v>58</v>
      </c>
      <c r="B68" s="2"/>
      <c r="C68" s="5" t="s">
        <v>48</v>
      </c>
      <c r="D68" s="31" t="s">
        <v>123</v>
      </c>
      <c r="E68" s="19">
        <v>686284</v>
      </c>
      <c r="F68" s="63">
        <f t="shared" si="10"/>
        <v>1710</v>
      </c>
      <c r="G68" s="2">
        <v>57</v>
      </c>
      <c r="H68" s="38">
        <v>48</v>
      </c>
    </row>
    <row r="69" spans="1:8" ht="99" customHeight="1">
      <c r="A69" s="2">
        <v>59</v>
      </c>
      <c r="B69" s="68"/>
      <c r="C69" s="53" t="s">
        <v>0</v>
      </c>
      <c r="D69" s="54" t="s">
        <v>150</v>
      </c>
      <c r="E69" s="59" t="s">
        <v>148</v>
      </c>
      <c r="F69" s="63">
        <f t="shared" si="10"/>
        <v>12000</v>
      </c>
      <c r="G69" s="55">
        <v>400</v>
      </c>
      <c r="H69" s="56">
        <v>300</v>
      </c>
    </row>
    <row r="70" spans="1:8" ht="99" customHeight="1">
      <c r="A70" s="2">
        <v>60</v>
      </c>
      <c r="B70" s="69"/>
      <c r="C70" s="53" t="s">
        <v>1</v>
      </c>
      <c r="D70" s="54" t="s">
        <v>151</v>
      </c>
      <c r="E70" s="59" t="s">
        <v>149</v>
      </c>
      <c r="F70" s="63">
        <f t="shared" si="10"/>
        <v>12000</v>
      </c>
      <c r="G70" s="55">
        <v>400</v>
      </c>
      <c r="H70" s="56">
        <v>300</v>
      </c>
    </row>
    <row r="71" spans="1:8" ht="99" customHeight="1">
      <c r="A71" s="2">
        <v>61</v>
      </c>
      <c r="B71" s="70"/>
      <c r="C71" s="53" t="s">
        <v>2</v>
      </c>
      <c r="D71" s="57" t="s">
        <v>154</v>
      </c>
      <c r="E71" s="59" t="s">
        <v>152</v>
      </c>
      <c r="F71" s="63">
        <f t="shared" si="10"/>
        <v>12000</v>
      </c>
      <c r="G71" s="55">
        <v>400</v>
      </c>
      <c r="H71" s="56">
        <v>300</v>
      </c>
    </row>
    <row r="72" spans="1:8" ht="99" customHeight="1">
      <c r="A72" s="2">
        <v>62</v>
      </c>
      <c r="B72" s="71"/>
      <c r="C72" s="58" t="s">
        <v>3</v>
      </c>
      <c r="D72" s="57" t="s">
        <v>155</v>
      </c>
      <c r="E72" s="59" t="s">
        <v>153</v>
      </c>
      <c r="F72" s="63">
        <f t="shared" si="10"/>
        <v>12000</v>
      </c>
      <c r="G72" s="55">
        <v>400</v>
      </c>
      <c r="H72" s="56">
        <v>300</v>
      </c>
    </row>
    <row r="73" spans="1:8" ht="36" customHeight="1">
      <c r="A73" s="3"/>
      <c r="B73" s="3"/>
      <c r="C73" s="8"/>
      <c r="D73" s="44" t="s">
        <v>136</v>
      </c>
      <c r="E73" s="20"/>
      <c r="F73" s="64"/>
      <c r="G73" s="3"/>
      <c r="H73" s="26">
        <v>-0.36</v>
      </c>
    </row>
    <row r="74" spans="1:8" ht="50.1" customHeight="1">
      <c r="A74" s="2">
        <v>63</v>
      </c>
      <c r="B74" s="2"/>
      <c r="C74" s="5"/>
      <c r="D74" s="42" t="s">
        <v>141</v>
      </c>
      <c r="E74" s="19">
        <v>607128</v>
      </c>
      <c r="F74" s="63">
        <f t="shared" ref="F74:F77" si="11">G74*30</f>
        <v>3072.2999999999997</v>
      </c>
      <c r="G74" s="4">
        <v>102.41</v>
      </c>
      <c r="H74" s="38">
        <f t="shared" ref="H74:H77" si="12">G74*0.64</f>
        <v>65.542400000000001</v>
      </c>
    </row>
    <row r="75" spans="1:8" ht="50.1" customHeight="1">
      <c r="A75" s="2">
        <v>64</v>
      </c>
      <c r="B75" s="2"/>
      <c r="C75" s="5" t="s">
        <v>53</v>
      </c>
      <c r="D75" s="30" t="s">
        <v>124</v>
      </c>
      <c r="E75" s="19">
        <v>607135</v>
      </c>
      <c r="F75" s="63">
        <f t="shared" si="11"/>
        <v>3072.2999999999997</v>
      </c>
      <c r="G75" s="4">
        <v>102.41</v>
      </c>
      <c r="H75" s="38">
        <f t="shared" si="12"/>
        <v>65.542400000000001</v>
      </c>
    </row>
    <row r="76" spans="1:8" ht="50.1" customHeight="1">
      <c r="A76" s="2">
        <v>65</v>
      </c>
      <c r="B76" s="2"/>
      <c r="C76" s="5"/>
      <c r="D76" s="35" t="s">
        <v>57</v>
      </c>
      <c r="E76" s="19">
        <v>138882</v>
      </c>
      <c r="F76" s="63">
        <f t="shared" si="11"/>
        <v>1842</v>
      </c>
      <c r="G76" s="4">
        <v>61.4</v>
      </c>
      <c r="H76" s="38">
        <f t="shared" si="12"/>
        <v>39.295999999999999</v>
      </c>
    </row>
    <row r="77" spans="1:8" ht="50.1" customHeight="1">
      <c r="A77" s="2">
        <v>66</v>
      </c>
      <c r="B77" s="2"/>
      <c r="C77" s="5"/>
      <c r="D77" s="35" t="s">
        <v>58</v>
      </c>
      <c r="E77" s="19">
        <v>134969</v>
      </c>
      <c r="F77" s="63">
        <f t="shared" si="11"/>
        <v>1921.2000000000003</v>
      </c>
      <c r="G77" s="4">
        <v>64.040000000000006</v>
      </c>
      <c r="H77" s="38">
        <f t="shared" si="12"/>
        <v>40.985600000000005</v>
      </c>
    </row>
    <row r="78" spans="1:8" ht="66.75" customHeight="1">
      <c r="A78" s="3"/>
      <c r="B78" s="3"/>
      <c r="C78" s="8"/>
      <c r="D78" s="44" t="s">
        <v>144</v>
      </c>
      <c r="E78" s="20"/>
      <c r="F78" s="64"/>
      <c r="G78" s="43" t="s">
        <v>146</v>
      </c>
      <c r="H78" s="51" t="s">
        <v>134</v>
      </c>
    </row>
    <row r="79" spans="1:8" ht="50.1" customHeight="1">
      <c r="A79" s="2">
        <v>67</v>
      </c>
      <c r="B79" s="2"/>
      <c r="C79" s="2"/>
      <c r="D79" s="35" t="s">
        <v>60</v>
      </c>
      <c r="E79" s="19">
        <v>660321</v>
      </c>
      <c r="F79" s="63">
        <f>G79*30</f>
        <v>5580</v>
      </c>
      <c r="G79" s="4">
        <v>186</v>
      </c>
      <c r="H79" s="38">
        <v>155</v>
      </c>
    </row>
    <row r="80" spans="1:8" ht="50.1" customHeight="1">
      <c r="A80" s="2">
        <v>68</v>
      </c>
      <c r="B80" s="2"/>
      <c r="C80" s="2"/>
      <c r="D80" s="35" t="s">
        <v>61</v>
      </c>
      <c r="E80" s="19">
        <v>673192</v>
      </c>
      <c r="F80" s="63">
        <f t="shared" ref="F80:F83" si="13">G80*30</f>
        <v>4215</v>
      </c>
      <c r="G80" s="4">
        <v>140.5</v>
      </c>
      <c r="H80" s="38">
        <v>115</v>
      </c>
    </row>
    <row r="81" spans="1:8" ht="50.1" customHeight="1">
      <c r="A81" s="2">
        <v>69</v>
      </c>
      <c r="B81" s="2"/>
      <c r="C81" s="2"/>
      <c r="D81" s="35" t="s">
        <v>59</v>
      </c>
      <c r="E81" s="19">
        <v>713386</v>
      </c>
      <c r="F81" s="63">
        <f t="shared" si="13"/>
        <v>4050</v>
      </c>
      <c r="G81" s="4">
        <v>135</v>
      </c>
      <c r="H81" s="38">
        <v>115</v>
      </c>
    </row>
    <row r="82" spans="1:8" ht="50.1" customHeight="1">
      <c r="A82" s="2">
        <v>70</v>
      </c>
      <c r="B82" s="2"/>
      <c r="C82" s="2"/>
      <c r="D82" s="36" t="s">
        <v>133</v>
      </c>
      <c r="E82" s="19">
        <v>727770</v>
      </c>
      <c r="F82" s="63">
        <f t="shared" si="13"/>
        <v>4380</v>
      </c>
      <c r="G82" s="4">
        <v>146</v>
      </c>
      <c r="H82" s="38">
        <v>122</v>
      </c>
    </row>
    <row r="83" spans="1:8" ht="50.1" customHeight="1">
      <c r="A83" s="2">
        <v>71</v>
      </c>
      <c r="B83" s="2"/>
      <c r="C83" s="2"/>
      <c r="D83" s="35" t="s">
        <v>64</v>
      </c>
      <c r="E83" s="19">
        <v>727550</v>
      </c>
      <c r="F83" s="63">
        <f t="shared" si="13"/>
        <v>5220</v>
      </c>
      <c r="G83" s="4">
        <v>174</v>
      </c>
      <c r="H83" s="38">
        <v>145</v>
      </c>
    </row>
    <row r="84" spans="1:8" ht="66.75" customHeight="1">
      <c r="A84" s="3"/>
      <c r="B84" s="3"/>
      <c r="C84" s="3"/>
      <c r="D84" s="44" t="s">
        <v>145</v>
      </c>
      <c r="E84" s="23"/>
      <c r="F84" s="65"/>
      <c r="G84" s="43" t="s">
        <v>146</v>
      </c>
      <c r="H84" s="51" t="s">
        <v>134</v>
      </c>
    </row>
    <row r="85" spans="1:8" ht="50.1" customHeight="1">
      <c r="A85" s="2">
        <v>72</v>
      </c>
      <c r="B85" s="2"/>
      <c r="C85" s="2"/>
      <c r="D85" s="35" t="s">
        <v>63</v>
      </c>
      <c r="E85" s="19">
        <v>606664</v>
      </c>
      <c r="F85" s="63">
        <f>G85*30</f>
        <v>4200</v>
      </c>
      <c r="G85" s="4">
        <v>140</v>
      </c>
      <c r="H85" s="38">
        <v>117</v>
      </c>
    </row>
    <row r="86" spans="1:8" ht="50.1" customHeight="1">
      <c r="A86" s="2">
        <v>73</v>
      </c>
      <c r="B86" s="2"/>
      <c r="C86" s="2"/>
      <c r="D86" s="35" t="s">
        <v>62</v>
      </c>
      <c r="E86" s="19">
        <v>606688</v>
      </c>
      <c r="F86" s="63">
        <f t="shared" ref="F86:F94" si="14">G86*30</f>
        <v>3480</v>
      </c>
      <c r="G86" s="4">
        <v>116</v>
      </c>
      <c r="H86" s="38">
        <v>96</v>
      </c>
    </row>
    <row r="87" spans="1:8" ht="50.1" customHeight="1">
      <c r="A87" s="2">
        <v>74</v>
      </c>
      <c r="B87" s="2"/>
      <c r="C87" s="2"/>
      <c r="D87" s="35" t="s">
        <v>65</v>
      </c>
      <c r="E87" s="19">
        <v>461843</v>
      </c>
      <c r="F87" s="63">
        <f t="shared" si="14"/>
        <v>6300</v>
      </c>
      <c r="G87" s="4">
        <v>210</v>
      </c>
      <c r="H87" s="38">
        <v>175</v>
      </c>
    </row>
    <row r="88" spans="1:8" ht="50.1" customHeight="1">
      <c r="A88" s="2">
        <v>75</v>
      </c>
      <c r="B88" s="2"/>
      <c r="C88" s="2"/>
      <c r="D88" s="36" t="s">
        <v>132</v>
      </c>
      <c r="E88" s="19">
        <v>727901</v>
      </c>
      <c r="F88" s="63">
        <f t="shared" si="14"/>
        <v>3300</v>
      </c>
      <c r="G88" s="4">
        <v>110</v>
      </c>
      <c r="H88" s="38">
        <v>90</v>
      </c>
    </row>
    <row r="89" spans="1:8" ht="50.1" customHeight="1">
      <c r="A89" s="2">
        <v>76</v>
      </c>
      <c r="B89" s="2"/>
      <c r="C89" s="2"/>
      <c r="D89" s="35" t="s">
        <v>69</v>
      </c>
      <c r="E89" s="19">
        <v>613297</v>
      </c>
      <c r="F89" s="63">
        <f t="shared" si="14"/>
        <v>3120</v>
      </c>
      <c r="G89" s="4">
        <v>104</v>
      </c>
      <c r="H89" s="38">
        <v>86</v>
      </c>
    </row>
    <row r="90" spans="1:8" ht="50.1" customHeight="1">
      <c r="A90" s="2">
        <v>77</v>
      </c>
      <c r="B90" s="2"/>
      <c r="C90" s="2"/>
      <c r="D90" s="35" t="s">
        <v>70</v>
      </c>
      <c r="E90" s="19">
        <v>641023</v>
      </c>
      <c r="F90" s="63">
        <f t="shared" si="14"/>
        <v>2670</v>
      </c>
      <c r="G90" s="4">
        <v>89</v>
      </c>
      <c r="H90" s="38">
        <v>72</v>
      </c>
    </row>
    <row r="91" spans="1:8" ht="50.1" customHeight="1">
      <c r="A91" s="2">
        <v>78</v>
      </c>
      <c r="B91" s="2"/>
      <c r="C91" s="2"/>
      <c r="D91" s="35" t="s">
        <v>66</v>
      </c>
      <c r="E91" s="19">
        <v>622220</v>
      </c>
      <c r="F91" s="63">
        <f t="shared" si="14"/>
        <v>2460</v>
      </c>
      <c r="G91" s="4">
        <v>82</v>
      </c>
      <c r="H91" s="38">
        <v>68</v>
      </c>
    </row>
    <row r="92" spans="1:8" ht="50.1" customHeight="1">
      <c r="A92" s="2">
        <v>79</v>
      </c>
      <c r="B92" s="2"/>
      <c r="C92" s="2"/>
      <c r="D92" s="35" t="s">
        <v>68</v>
      </c>
      <c r="E92" s="19">
        <v>460440</v>
      </c>
      <c r="F92" s="63">
        <f t="shared" si="14"/>
        <v>255</v>
      </c>
      <c r="G92" s="4">
        <v>8.5</v>
      </c>
      <c r="H92" s="38">
        <v>7</v>
      </c>
    </row>
    <row r="93" spans="1:8" ht="50.1" customHeight="1">
      <c r="A93" s="2">
        <v>80</v>
      </c>
      <c r="B93" s="2"/>
      <c r="C93" s="2"/>
      <c r="D93" s="35" t="s">
        <v>67</v>
      </c>
      <c r="E93" s="19">
        <v>575168</v>
      </c>
      <c r="F93" s="63">
        <f t="shared" si="14"/>
        <v>144</v>
      </c>
      <c r="G93" s="4">
        <v>4.8</v>
      </c>
      <c r="H93" s="38">
        <v>3.64</v>
      </c>
    </row>
    <row r="94" spans="1:8" ht="49.5" customHeight="1">
      <c r="A94" s="2">
        <v>81</v>
      </c>
      <c r="B94" s="2"/>
      <c r="C94" s="2"/>
      <c r="D94" s="35" t="s">
        <v>71</v>
      </c>
      <c r="E94" s="19">
        <v>610883</v>
      </c>
      <c r="F94" s="63">
        <f t="shared" si="14"/>
        <v>810</v>
      </c>
      <c r="G94" s="4">
        <v>27</v>
      </c>
      <c r="H94" s="38">
        <v>22</v>
      </c>
    </row>
  </sheetData>
  <mergeCells count="3">
    <mergeCell ref="B23:B24"/>
    <mergeCell ref="B69:B70"/>
    <mergeCell ref="B71:B7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FA68E99204CE954D9DB22E734B7ED336" ma:contentTypeVersion="6" ma:contentTypeDescription="Создание документа." ma:contentTypeScope="" ma:versionID="add3bf39b0005be5771d2bcfb1ca8b76">
  <xsd:schema xmlns:xsd="http://www.w3.org/2001/XMLSchema" xmlns:p="http://schemas.microsoft.com/office/2006/metadata/properties" xmlns:ns2="92E968FA-CE04-4D95-9DB2-2E734B7ED336" xmlns:ns3="92e968fa-ce04-4d95-9db2-2e734b7ed336" targetNamespace="http://schemas.microsoft.com/office/2006/metadata/properties" ma:root="true" ma:fieldsID="8a43fef65b65a3f2de480a18bcd23eca" ns2:_="" ns3:_="">
    <xsd:import namespace="92E968FA-CE04-4D95-9DB2-2E734B7ED336"/>
    <xsd:import namespace="92e968fa-ce04-4d95-9db2-2e734b7ed336"/>
    <xsd:element name="properties">
      <xsd:complexType>
        <xsd:sequence>
          <xsd:element name="documentManagement">
            <xsd:complexType>
              <xsd:all>
                <xsd:element ref="ns2:_x041f__x0440__x0438__x043c__x0435__x0447__x0430__x043d__x0438__x0435_" minOccurs="0"/>
                <xsd:element ref="ns3:_x041a__x043e__x044d__x0444__x0438__x0446__x0438__x0435__x043d__x0442__x0020__x0440__x043e__x0437__x043d__x0438__x0446__x0438_" minOccurs="0"/>
                <xsd:element ref="ns3:_x041a__x0430__x044d__x0444__x0438__x0446__x0438__x0435__x043d__x0442__x0020__x041e__x041f__x0422__x0430_" minOccurs="0"/>
                <xsd:element ref="ns3:_x0414__x0435__x0439__x0441__x0442__x0432__x0438__x0442__x0435__x043b__x0435__x043d__x0020__x0441_"/>
                <xsd:element ref="ns3:_x0414__x043b__x044f__x0020__x0441__x0430__x0439__x0442__x0430_" minOccurs="0"/>
                <xsd:element ref="ns3:_x041f__x043e__x0434__x0442__x0432__x0435__x0440__x0436__x0434__x0435__x043d__x0438__x0435__x0020__x0432__x044b__x043a__x043b__x0430__x0434__x043a__x0438_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92E968FA-CE04-4D95-9DB2-2E734B7ED336" elementFormDefault="qualified">
    <xsd:import namespace="http://schemas.microsoft.com/office/2006/documentManagement/types"/>
    <xsd:element name="_x041f__x0440__x0438__x043c__x0435__x0447__x0430__x043d__x0438__x0435_" ma:index="2" nillable="true" ma:displayName="Товар в прайсе" ma:default="" ma:internalName="_x041f__x0440__x0438__x043c__x0435__x0447__x0430__x043d__x0438__x0435_">
      <xsd:simpleType>
        <xsd:restriction base="dms:Text">
          <xsd:maxLength value="255"/>
        </xsd:restriction>
      </xsd:simpleType>
    </xsd:element>
  </xsd:schema>
  <xsd:schema xmlns:xsd="http://www.w3.org/2001/XMLSchema" xmlns:dms="http://schemas.microsoft.com/office/2006/documentManagement/types" targetNamespace="92e968fa-ce04-4d95-9db2-2e734b7ed336" elementFormDefault="qualified">
    <xsd:import namespace="http://schemas.microsoft.com/office/2006/documentManagement/types"/>
    <xsd:element name="_x041a__x043e__x044d__x0444__x0438__x0446__x0438__x0435__x043d__x0442__x0020__x0440__x043e__x0437__x043d__x0438__x0446__x0438_" ma:index="3" nillable="true" ma:displayName="Коэфициент розници" ma:default="" ma:internalName="_x041a__x043e__x044d__x0444__x0438__x0446__x0438__x0435__x043d__x0442__x0020__x0440__x043e__x0437__x043d__x0438__x0446__x0438_">
      <xsd:simpleType>
        <xsd:restriction base="dms:Note"/>
      </xsd:simpleType>
    </xsd:element>
    <xsd:element name="_x041a__x0430__x044d__x0444__x0438__x0446__x0438__x0435__x043d__x0442__x0020__x041e__x041f__x0422__x0430_" ma:index="4" nillable="true" ma:displayName="Каэфициент ОПТа" ma:internalName="_x041a__x0430__x044d__x0444__x0438__x0446__x0438__x0435__x043d__x0442__x0020__x041e__x041f__x0422__x0430_">
      <xsd:simpleType>
        <xsd:restriction base="dms:Note"/>
      </xsd:simpleType>
    </xsd:element>
    <xsd:element name="_x0414__x0435__x0439__x0441__x0442__x0432__x0438__x0442__x0435__x043b__x0435__x043d__x0020__x0441_" ma:index="5" ma:displayName="Действителен с" ma:default="" ma:format="DateOnly" ma:internalName="_x0414__x0435__x0439__x0441__x0442__x0432__x0438__x0442__x0435__x043b__x0435__x043d__x0020__x0441_">
      <xsd:simpleType>
        <xsd:restriction base="dms:DateTime"/>
      </xsd:simpleType>
    </xsd:element>
    <xsd:element name="_x0414__x043b__x044f__x0020__x0441__x0430__x0439__x0442__x0430_" ma:index="6" nillable="true" ma:displayName="Для сайта" ma:default="0" ma:description="Да - на сайт&#10;Нет - для внутренего пользования" ma:internalName="_x0414__x043b__x044f__x0020__x0441__x0430__x0439__x0442__x0430_">
      <xsd:simpleType>
        <xsd:restriction base="dms:Boolean"/>
      </xsd:simpleType>
    </xsd:element>
    <xsd:element name="_x041f__x043e__x0434__x0442__x0432__x0435__x0440__x0436__x0434__x0435__x043d__x0438__x0435__x0020__x0432__x044b__x043a__x043b__x0430__x0434__x043a__x0438_" ma:index="7" nillable="true" ma:displayName="Подтверждение выкладки" ma:default="" ma:description="НЕ ТРОГАТЬ! Дата когда был выложен на сайт" ma:format="DateOnly" ma:internalName="_x041f__x043e__x0434__x0442__x0432__x0435__x0440__x0436__x0434__x0435__x043d__x0438__x0435__x0020__x0432__x044b__x043a__x043b__x0430__x0434__x043a__x0438_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Тип содержимого" ma:readOnly="true"/>
        <xsd:element ref="dc:title" minOccurs="0" maxOccurs="1" ma:index="1" ma:displayName="Фабрика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41a__x043e__x044d__x0444__x0438__x0446__x0438__x0435__x043d__x0442__x0020__x0440__x043e__x0437__x043d__x0438__x0446__x0438_ xmlns="92e968fa-ce04-4d95-9db2-2e734b7ed336" xsi:nil="true"/>
    <_x0414__x043b__x044f__x0020__x0441__x0430__x0439__x0442__x0430_ xmlns="92e968fa-ce04-4d95-9db2-2e734b7ed336">false</_x0414__x043b__x044f__x0020__x0441__x0430__x0439__x0442__x0430_>
    <_x0414__x0435__x0439__x0441__x0442__x0432__x0438__x0442__x0435__x043b__x0435__x043d__x0020__x0441_ xmlns="92e968fa-ce04-4d95-9db2-2e734b7ed336">2017-03-31T21:00:00+00:00</_x0414__x0435__x0439__x0441__x0442__x0432__x0438__x0442__x0435__x043b__x0435__x043d__x0020__x0441_>
    <_x041f__x043e__x0434__x0442__x0432__x0435__x0440__x0436__x0434__x0435__x043d__x0438__x0435__x0020__x0432__x044b__x043a__x043b__x0430__x0434__x043a__x0438_ xmlns="92e968fa-ce04-4d95-9db2-2e734b7ed336" xsi:nil="true"/>
    <_x041f__x0440__x0438__x043c__x0435__x0447__x0430__x043d__x0438__x0435_ xmlns="92E968FA-CE04-4D95-9DB2-2E734B7ED336" xsi:nil="true"/>
    <_x041a__x0430__x044d__x0444__x0438__x0446__x0438__x0435__x043d__x0442__x0020__x041e__x041f__x0422__x0430_ xmlns="92e968fa-ce04-4d95-9db2-2e734b7ed336" xsi:nil="true"/>
  </documentManagement>
</p:properties>
</file>

<file path=customXml/itemProps1.xml><?xml version="1.0" encoding="utf-8"?>
<ds:datastoreItem xmlns:ds="http://schemas.openxmlformats.org/officeDocument/2006/customXml" ds:itemID="{A0B60EB1-CA06-46DB-8AAC-97AF016DCBF7}"/>
</file>

<file path=customXml/itemProps2.xml><?xml version="1.0" encoding="utf-8"?>
<ds:datastoreItem xmlns:ds="http://schemas.openxmlformats.org/officeDocument/2006/customXml" ds:itemID="{66D61154-EB46-4204-95D8-6F36DFA5BCB4}"/>
</file>

<file path=customXml/itemProps3.xml><?xml version="1.0" encoding="utf-8"?>
<ds:datastoreItem xmlns:ds="http://schemas.openxmlformats.org/officeDocument/2006/customXml" ds:itemID="{B832B484-B2FB-4D37-88A9-74FF9C95049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Viega GmbH &amp; Co. KG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Viega</dc:title>
  <dc:creator>GrebinkoAl</dc:creator>
  <cp:lastModifiedBy>MartynenkAl</cp:lastModifiedBy>
  <dcterms:created xsi:type="dcterms:W3CDTF">2015-03-26T10:24:05Z</dcterms:created>
  <dcterms:modified xsi:type="dcterms:W3CDTF">2017-03-23T11:32:09Z</dcterms:modified>
  <cp:contentType>Документ</cp:contentTyp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0x010100FA68E99204CE954D9DB22E734B7ED336</vt:lpwstr>
  </property>
</Properties>
</file>