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an\Desktop\Диск D\2017\КОЛО\"/>
    </mc:Choice>
  </mc:AlternateContent>
  <bookViews>
    <workbookView xWindow="120" yWindow="120" windowWidth="9720" windowHeight="7320" activeTab="1"/>
  </bookViews>
  <sheets>
    <sheet name="UA керамика+мебель Украина" sheetId="4" r:id="rId1"/>
    <sheet name="UA ванны Украина" sheetId="5" r:id="rId2"/>
    <sheet name="UA Запчасти KOLO UA " sheetId="14" r:id="rId3"/>
    <sheet name="UA Delisted2016" sheetId="12" r:id="rId4"/>
    <sheet name="UA Delisted2017" sheetId="13" r:id="rId5"/>
  </sheets>
  <definedNames>
    <definedName name="_xlnm.Print_Area" localSheetId="1">'UA ванны Украина'!$A$2:$H$90</definedName>
  </definedNames>
  <calcPr calcId="171027" refMode="R1C1"/>
</workbook>
</file>

<file path=xl/calcChain.xml><?xml version="1.0" encoding="utf-8"?>
<calcChain xmlns="http://schemas.openxmlformats.org/spreadsheetml/2006/main">
  <c r="G88" i="5" l="1"/>
  <c r="G87" i="5"/>
  <c r="G86" i="5"/>
  <c r="G85" i="5"/>
  <c r="G84" i="5"/>
  <c r="G83" i="5"/>
  <c r="G82" i="5"/>
  <c r="G81" i="5"/>
  <c r="G80" i="5"/>
  <c r="G35" i="14" l="1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0" i="14"/>
  <c r="G9" i="14"/>
  <c r="G8" i="14"/>
  <c r="G7" i="14"/>
  <c r="G6" i="14"/>
  <c r="G5" i="14"/>
  <c r="G4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G95" i="5"/>
  <c r="G94" i="5"/>
  <c r="G93" i="5"/>
  <c r="G92" i="5"/>
  <c r="G91" i="5"/>
  <c r="G90" i="5"/>
  <c r="G79" i="5"/>
  <c r="G78" i="5"/>
  <c r="G77" i="5"/>
  <c r="G76" i="5"/>
  <c r="G75" i="5"/>
  <c r="G74" i="5"/>
  <c r="G73" i="5"/>
  <c r="G72" i="5"/>
  <c r="G71" i="5"/>
  <c r="G70" i="5"/>
  <c r="G67" i="5"/>
  <c r="G66" i="5"/>
  <c r="G65" i="5"/>
  <c r="G64" i="5"/>
  <c r="G63" i="5"/>
  <c r="G62" i="5"/>
  <c r="G61" i="5"/>
  <c r="G60" i="5"/>
  <c r="G58" i="5"/>
  <c r="G57" i="5"/>
  <c r="G56" i="5"/>
  <c r="G54" i="5"/>
  <c r="G53" i="5"/>
  <c r="G52" i="5"/>
  <c r="G51" i="5"/>
  <c r="G49" i="5"/>
  <c r="G48" i="5"/>
  <c r="G47" i="5"/>
  <c r="G45" i="5"/>
  <c r="G44" i="5"/>
  <c r="G43" i="5"/>
  <c r="G42" i="5"/>
  <c r="G41" i="5"/>
  <c r="G40" i="5"/>
  <c r="G39" i="5"/>
  <c r="G38" i="5"/>
  <c r="G37" i="5"/>
  <c r="G36" i="5"/>
  <c r="G34" i="5"/>
  <c r="G31" i="5"/>
  <c r="G30" i="5"/>
  <c r="G29" i="5"/>
  <c r="G28" i="5"/>
  <c r="G26" i="5"/>
  <c r="G25" i="5"/>
  <c r="G24" i="5"/>
  <c r="G23" i="5"/>
  <c r="G21" i="5"/>
  <c r="G20" i="5"/>
  <c r="G19" i="5"/>
  <c r="G18" i="5"/>
  <c r="G16" i="5"/>
  <c r="G15" i="5"/>
  <c r="G14" i="5"/>
  <c r="G13" i="5"/>
  <c r="G12" i="5"/>
  <c r="G11" i="5"/>
  <c r="G10" i="5"/>
  <c r="G9" i="5"/>
  <c r="G7" i="5"/>
  <c r="G6" i="5"/>
  <c r="G5" i="5"/>
  <c r="E95" i="5"/>
  <c r="E94" i="5"/>
  <c r="E93" i="5"/>
  <c r="E92" i="5"/>
  <c r="E91" i="5"/>
  <c r="E90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7" i="5"/>
  <c r="E66" i="5"/>
  <c r="E65" i="5"/>
  <c r="E64" i="5"/>
  <c r="E63" i="5"/>
  <c r="E62" i="5"/>
  <c r="E61" i="5"/>
  <c r="E60" i="5"/>
  <c r="E58" i="5"/>
  <c r="E57" i="5"/>
  <c r="E56" i="5"/>
  <c r="E54" i="5"/>
  <c r="E53" i="5"/>
  <c r="E52" i="5"/>
  <c r="E51" i="5"/>
  <c r="E49" i="5"/>
  <c r="E48" i="5"/>
  <c r="E47" i="5"/>
  <c r="E45" i="5"/>
  <c r="E44" i="5"/>
  <c r="E43" i="5"/>
  <c r="E42" i="5"/>
  <c r="E41" i="5"/>
  <c r="E40" i="5"/>
  <c r="E39" i="5"/>
  <c r="E38" i="5"/>
  <c r="E37" i="5"/>
  <c r="E36" i="5"/>
  <c r="E34" i="5"/>
  <c r="E31" i="5"/>
  <c r="E30" i="5"/>
  <c r="E29" i="5"/>
  <c r="E28" i="5"/>
  <c r="E26" i="5"/>
  <c r="E25" i="5"/>
  <c r="E24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7" i="5"/>
  <c r="E6" i="5"/>
  <c r="E5" i="5"/>
  <c r="G80" i="4"/>
  <c r="G78" i="4"/>
  <c r="G77" i="4"/>
  <c r="G76" i="4"/>
  <c r="E80" i="4"/>
  <c r="E78" i="4"/>
  <c r="E77" i="4"/>
  <c r="E76" i="4"/>
  <c r="G74" i="4"/>
  <c r="G73" i="4"/>
  <c r="G72" i="4"/>
  <c r="G71" i="4"/>
  <c r="G70" i="4"/>
  <c r="G69" i="4"/>
  <c r="E74" i="4"/>
  <c r="E73" i="4"/>
  <c r="E72" i="4"/>
  <c r="E71" i="4"/>
  <c r="E70" i="4"/>
  <c r="E69" i="4"/>
  <c r="G67" i="4"/>
  <c r="G66" i="4"/>
  <c r="G65" i="4"/>
  <c r="G64" i="4"/>
  <c r="G63" i="4"/>
  <c r="G62" i="4"/>
  <c r="E67" i="4"/>
  <c r="E66" i="4"/>
  <c r="E65" i="4"/>
  <c r="E64" i="4"/>
  <c r="E63" i="4"/>
  <c r="E62" i="4"/>
  <c r="G60" i="4"/>
  <c r="G59" i="4"/>
  <c r="G58" i="4"/>
  <c r="G57" i="4"/>
  <c r="G56" i="4"/>
  <c r="G55" i="4"/>
  <c r="G54" i="4"/>
  <c r="E60" i="4"/>
  <c r="E59" i="4"/>
  <c r="E58" i="4"/>
  <c r="E57" i="4"/>
  <c r="E56" i="4"/>
  <c r="E55" i="4"/>
  <c r="E54" i="4"/>
  <c r="G52" i="4"/>
  <c r="G51" i="4"/>
  <c r="G50" i="4"/>
  <c r="G49" i="4"/>
  <c r="G48" i="4"/>
  <c r="G47" i="4"/>
  <c r="G46" i="4"/>
  <c r="G45" i="4"/>
  <c r="G44" i="4"/>
  <c r="E52" i="4"/>
  <c r="E51" i="4"/>
  <c r="E50" i="4"/>
  <c r="E49" i="4"/>
  <c r="E48" i="4"/>
  <c r="E47" i="4"/>
  <c r="E46" i="4"/>
  <c r="E45" i="4"/>
  <c r="E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95" i="5" l="1"/>
  <c r="C94" i="5"/>
  <c r="C93" i="5"/>
  <c r="C92" i="5"/>
  <c r="C91" i="5"/>
  <c r="C90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7" i="5"/>
  <c r="C66" i="5"/>
  <c r="C65" i="5"/>
  <c r="C64" i="5"/>
  <c r="C63" i="5"/>
  <c r="C62" i="5"/>
  <c r="C61" i="5"/>
  <c r="C60" i="5"/>
  <c r="C58" i="5"/>
  <c r="C57" i="5"/>
  <c r="C56" i="5"/>
  <c r="C54" i="5"/>
  <c r="C53" i="5"/>
  <c r="C52" i="5"/>
  <c r="C51" i="5"/>
  <c r="C49" i="5"/>
  <c r="C48" i="5"/>
  <c r="C47" i="5"/>
  <c r="C45" i="5"/>
  <c r="C44" i="5"/>
  <c r="C43" i="5"/>
  <c r="C42" i="5"/>
  <c r="C41" i="5"/>
  <c r="C40" i="5"/>
  <c r="C39" i="5"/>
  <c r="C38" i="5"/>
  <c r="C37" i="5"/>
  <c r="C36" i="5"/>
  <c r="C34" i="5"/>
  <c r="C31" i="5"/>
  <c r="C30" i="5"/>
  <c r="C29" i="5"/>
  <c r="C28" i="5"/>
  <c r="C26" i="5"/>
  <c r="C25" i="5"/>
  <c r="C24" i="5"/>
  <c r="C23" i="5"/>
  <c r="C21" i="5"/>
  <c r="C20" i="5"/>
  <c r="C19" i="5"/>
  <c r="C18" i="5"/>
  <c r="C16" i="5"/>
  <c r="C15" i="5"/>
  <c r="C14" i="5"/>
  <c r="C13" i="5"/>
  <c r="C12" i="5"/>
  <c r="C11" i="5"/>
  <c r="C10" i="5"/>
  <c r="C9" i="5"/>
  <c r="C7" i="5"/>
  <c r="C6" i="5"/>
  <c r="C5" i="5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0" i="14"/>
  <c r="C9" i="14"/>
  <c r="C8" i="14"/>
  <c r="C7" i="14"/>
  <c r="C6" i="14"/>
  <c r="C5" i="14"/>
  <c r="C4" i="14"/>
  <c r="C78" i="4"/>
  <c r="C77" i="4"/>
  <c r="C76" i="4"/>
  <c r="C74" i="4"/>
  <c r="C73" i="4"/>
  <c r="C72" i="4"/>
  <c r="C71" i="4"/>
  <c r="C70" i="4"/>
  <c r="C69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80" i="4"/>
  <c r="C23" i="4" l="1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<sst xmlns="http://schemas.openxmlformats.org/spreadsheetml/2006/main" count="480" uniqueCount="435">
  <si>
    <t>XWA3060000</t>
  </si>
  <si>
    <t>XWA3061000</t>
  </si>
  <si>
    <t>XWA3070000</t>
  </si>
  <si>
    <t>XWA3071000</t>
  </si>
  <si>
    <t>XWA3050000</t>
  </si>
  <si>
    <t>XWA3051000</t>
  </si>
  <si>
    <t>XWN3055000</t>
  </si>
  <si>
    <t>XWN3040000</t>
  </si>
  <si>
    <t>XWN3050000</t>
  </si>
  <si>
    <t>XWP0340000</t>
  </si>
  <si>
    <t>XWP0350000</t>
  </si>
  <si>
    <t>XWP0360000</t>
  </si>
  <si>
    <t>XWP0370000</t>
  </si>
  <si>
    <t>XWP3120000</t>
  </si>
  <si>
    <t>PWA3060000</t>
  </si>
  <si>
    <t>PWA3070000</t>
  </si>
  <si>
    <t>PWA3050000</t>
  </si>
  <si>
    <t>PWN3050000</t>
  </si>
  <si>
    <t>PWN3040000</t>
  </si>
  <si>
    <t>XWP3050000</t>
  </si>
  <si>
    <t>XWP3060000</t>
  </si>
  <si>
    <t>XWP3070000</t>
  </si>
  <si>
    <t>XWP3080000</t>
  </si>
  <si>
    <t>XWP3090000</t>
  </si>
  <si>
    <t>PWN3055000</t>
  </si>
  <si>
    <t>SP004</t>
  </si>
  <si>
    <t>L71150000</t>
  </si>
  <si>
    <t>L71155000</t>
  </si>
  <si>
    <t>L71160000</t>
  </si>
  <si>
    <t>L71965000</t>
  </si>
  <si>
    <t>L77000000</t>
  </si>
  <si>
    <t>L77100000</t>
  </si>
  <si>
    <t>L72340000</t>
  </si>
  <si>
    <t>L79201000</t>
  </si>
  <si>
    <t>L79200000</t>
  </si>
  <si>
    <t>L75000000</t>
  </si>
  <si>
    <t>L81150000</t>
  </si>
  <si>
    <t>L81155000</t>
  </si>
  <si>
    <t>L81160000</t>
  </si>
  <si>
    <t>L81970000</t>
  </si>
  <si>
    <t>L82735000</t>
  </si>
  <si>
    <t>L87100000</t>
  </si>
  <si>
    <t>L85000000</t>
  </si>
  <si>
    <t>L89201000</t>
  </si>
  <si>
    <t>L89200000</t>
  </si>
  <si>
    <t>L87110000</t>
  </si>
  <si>
    <t>M1115000U</t>
  </si>
  <si>
    <t>M1115500U</t>
  </si>
  <si>
    <t>M1116000U</t>
  </si>
  <si>
    <t>7115100U</t>
  </si>
  <si>
    <t>7116300U</t>
  </si>
  <si>
    <t>7294200U</t>
  </si>
  <si>
    <t>7195000U</t>
  </si>
  <si>
    <t>7700000U</t>
  </si>
  <si>
    <t>1902600U</t>
  </si>
  <si>
    <t>XWP1350000</t>
  </si>
  <si>
    <t>XWP1360000</t>
  </si>
  <si>
    <t>XWP1370000</t>
  </si>
  <si>
    <t>S7921800U</t>
  </si>
  <si>
    <t>XWA3270000</t>
  </si>
  <si>
    <t>XWA3271000</t>
  </si>
  <si>
    <t>PWA3270000</t>
  </si>
  <si>
    <t>L79211000</t>
  </si>
  <si>
    <t>2195000U</t>
  </si>
  <si>
    <t>2195500U</t>
  </si>
  <si>
    <t>2196500U</t>
  </si>
  <si>
    <t>K8900800U</t>
  </si>
  <si>
    <t>SU001</t>
  </si>
  <si>
    <t>L89208000</t>
  </si>
  <si>
    <t>L89207000</t>
  </si>
  <si>
    <t>PPG0101000</t>
  </si>
  <si>
    <t>1903300U</t>
  </si>
  <si>
    <t>XWP3340000</t>
  </si>
  <si>
    <t>XWP3350000</t>
  </si>
  <si>
    <t>XWP3360000</t>
  </si>
  <si>
    <t>XWP3370000</t>
  </si>
  <si>
    <t>XWA3370000</t>
  </si>
  <si>
    <t>XWA3371000</t>
  </si>
  <si>
    <t>PWA3370000</t>
  </si>
  <si>
    <t>SP006</t>
  </si>
  <si>
    <t>Опис</t>
  </si>
  <si>
    <t>FREJA Біде підлогове</t>
  </si>
  <si>
    <t>RUNA Біде підлогове</t>
  </si>
  <si>
    <t>Пісуар NOVA TOP PICO з вертикальним випуском із кріпленням</t>
  </si>
  <si>
    <t>PWP4440000</t>
  </si>
  <si>
    <t>Універсальна фронтальна панель UNI4 до прямокутних ванн 140 см у комплектi з елементами крiплення</t>
  </si>
  <si>
    <t>PWP4450000</t>
  </si>
  <si>
    <t>Універсальна фронтальна панель UNI4 до прямокутних ванн 150 см у комплектi з елементами крiплення</t>
  </si>
  <si>
    <t>PWP4460000</t>
  </si>
  <si>
    <t>Універсальна фронтальна панель UNI4 до прямокутних ванн 160 см у комплектi з елементами крiплення</t>
  </si>
  <si>
    <t>PWP4470000</t>
  </si>
  <si>
    <t>Універсальна фронтальна панель UNI4 до прямокутних ванн 170 см у комплектi з елементами крiплення</t>
  </si>
  <si>
    <t>PWP4471000</t>
  </si>
  <si>
    <t>Універсальна бічна панель UNI4 до прямокутних ванн 70 см у комплектi з елементами крiплення</t>
  </si>
  <si>
    <t>PWP4475000</t>
  </si>
  <si>
    <t>Універсальна бічна панель UNI4 до прямокутних ванн 75 см у комплектi з елементами крiплення</t>
  </si>
  <si>
    <t>PWP4481000</t>
  </si>
  <si>
    <t>Універсальна бічна панель UNI4 до прямокутних ванн 80 см у комплектi з елементами крiплення</t>
  </si>
  <si>
    <t>PWP4491000</t>
  </si>
  <si>
    <t>Універсальна бічна панель UNI4 до прямокутних ванн 90 см у комплектi з елементами крiплення</t>
  </si>
  <si>
    <t>PPG0100600</t>
  </si>
  <si>
    <t>PPG0100700</t>
  </si>
  <si>
    <t>Ванна акрилова углова MAGNUM 155х155 см у комплектi з нiжками та елементами крiплення, біла</t>
  </si>
  <si>
    <t>Ванна акрилова углова RELAX 150х150 см у комплектi з нiжками та елементами крiплення, біла</t>
  </si>
  <si>
    <t>Ванна акрилова углова INSPIRATION 140х140 см у комплектi з нiжками та елементами крiплення, біла</t>
  </si>
  <si>
    <t>Ванна акрилова асимметрична SPRING 160х100 см, права, у комплектi з нiжками та елементами крiплення, біла</t>
  </si>
  <si>
    <t>Ванна акрилова асимметрична SPRING 160х100 см, ліва, у комплектi з нiжками та елементами крiплення, біла</t>
  </si>
  <si>
    <t>Ванна акрилова асимметрична SPRING 170х100 см, права, у комплектi з нiжками та елементами крiплення, біла</t>
  </si>
  <si>
    <t>Ванна акрилова асимметрична SPRING 170х100 см, ліва, у комплектi з нiжками та елементами крiплення, біла</t>
  </si>
  <si>
    <t>Ванна акрилова асимметрична PROMISE 150х100 см, права, у комплектi з нiжками та елементами крiплення, біла</t>
  </si>
  <si>
    <t>Ванна акрилова асимметрична PROMISE 150х100 см, ліва, у комплектi з нiжками та елементами крiплення, біла</t>
  </si>
  <si>
    <t>Ванна акрилова асимметрична PROMISE 170х110 см, права, у комплектi з нiжками та елементами крiплення, біла</t>
  </si>
  <si>
    <t>Ванна акрилова асимметрична PROMISE 170х110 см, ліва, у комплектi з нiжками та елементами крiплення, біла</t>
  </si>
  <si>
    <t>Ванна акрилова прямокутна DIUNA 120х70 см у комплектi з нiжками та елементами крiплення, біла</t>
  </si>
  <si>
    <t>Ванна акрилова прямокутна COMFORT 150х75 см у комплектi з нiжками та елементами крiплення, біла</t>
  </si>
  <si>
    <t>Ванна акрилова прямокутна COMFORT 160х75 см у комплектi з нiжками та елементами крiплення, біла</t>
  </si>
  <si>
    <t>Ванна акрилова прямокутна COMFORT 170х75 см у комплектi з нiжками та елементами крiплення, біла</t>
  </si>
  <si>
    <t>Ванна акрилова прямокутна COMFORT 180х80 см у комплектi з нiжками та елементами крiплення, біла</t>
  </si>
  <si>
    <t>Ванна акрилова прямокутна COMFORT 190х90 см у комплектi з нiжками та елементами крiплення, біла</t>
  </si>
  <si>
    <t>Ванна акрилова прямокутна MIRRA 140х70 см у комплектi з нiжками та елементами крiплення, біла</t>
  </si>
  <si>
    <t>Ванна акрилова прямокутна MIRRA 150х75 см у комплектi з нiжками та елементами крiплення, біла</t>
  </si>
  <si>
    <t>Ванна акрилова прямокутна MIRRA 160х75 см у комплектi з нiжками та елементами крiплення, біла</t>
  </si>
  <si>
    <t>Ванна акрилова прямокутна MIRRA 170х80 см у комплектi з нiжками та елементами крiплення, біла</t>
  </si>
  <si>
    <t>Ванна акрилова асимметрична MIRRA 170х110 см, права, у комплектi з нiжками та елементами крiплення, біла</t>
  </si>
  <si>
    <t>Ванна акрилова асимметрична MIRRA 170х110 см, ліва, у комплектi з нiжками та елементами крiплення, біла</t>
  </si>
  <si>
    <t>Панель до кутової ванни MAGNUM 155 у комплектi з елементами крiплення</t>
  </si>
  <si>
    <t>Панель до кутової ванни RELAX 150 у комплектi з елементами крiплення</t>
  </si>
  <si>
    <t>Панель до кутової ванни INSPIRATION 140 у комплектi з елементами крiплення</t>
  </si>
  <si>
    <t>Панель до асимметричної ванни SPRING 160 у комплектi з елементами крiплення</t>
  </si>
  <si>
    <t>Панель до асимметричної ванни SPRING 170 у комплектi з елементами крiплення</t>
  </si>
  <si>
    <t>Панель до асимметричної ванни PROMISE 150 у комплектi з елементами крiплення</t>
  </si>
  <si>
    <t>Панель до асимметричної ванни PROMISE 170 у комплектi з елементами крiплення</t>
  </si>
  <si>
    <t>Панель до асимметричної ванни MIRRA 170 у комплектi з елементами крiплення</t>
  </si>
  <si>
    <t>Підголовник поліуретановий сірий Clarissa 25х20</t>
  </si>
  <si>
    <t>Ручка STANDARD (хром), 2 шт.</t>
  </si>
  <si>
    <t>Набір ніжок з елементами кріплення SNO для ванн</t>
  </si>
  <si>
    <t>Набір ніжок з елементами кріплення SN7 для ванн, 600х600</t>
  </si>
  <si>
    <t>Набір ніжок з елементами кріплення SN8 для ванн, 700х700</t>
  </si>
  <si>
    <t>Підголовник поліуретановий сірий COSMO 25х20</t>
  </si>
  <si>
    <t>XWP3340001</t>
  </si>
  <si>
    <t>XWP3350001</t>
  </si>
  <si>
    <t>XWP3360001</t>
  </si>
  <si>
    <t>XWP3370001</t>
  </si>
  <si>
    <t>XWA3370001</t>
  </si>
  <si>
    <t>XWA3371001</t>
  </si>
  <si>
    <t>Ванна акрилова прямокутна MIRRA 140х70 см у комплектi з нiжками, елементами крiплення та підголовником, біла</t>
  </si>
  <si>
    <t>Ванна акрилова прямокутна MIRRA 150х75 см у комплектi з нiжками, елементами крiплення та підголовником, біла</t>
  </si>
  <si>
    <t>Ванна акрилова прямокутна MIRRA 160х75 см у комплектi з нiжками, елементами крiплення та підголовником, біла</t>
  </si>
  <si>
    <t>Ванна акрилова прямокутна MIRRA 170х80 см у комплектi з нiжками, елементами крiплення та підголовником, біла</t>
  </si>
  <si>
    <t>Ванна акрилова асимметрична MIRRA 170х110 см, права, у комплектi з нiжками, елементами крiплення та підголовником, біла</t>
  </si>
  <si>
    <t>Ванна акрилова асимметрична MIRRA 170х110 см, ліва, у комплектi з нiжками, елементами крiплення та підголовником, біла</t>
  </si>
  <si>
    <t>K2601100U</t>
  </si>
  <si>
    <t>K8904200U</t>
  </si>
  <si>
    <t>L71955000</t>
  </si>
  <si>
    <t>L81960000</t>
  </si>
  <si>
    <t>L81950000</t>
  </si>
  <si>
    <t>L72945000</t>
  </si>
  <si>
    <t>L39000000</t>
  </si>
  <si>
    <t>L39003000</t>
  </si>
  <si>
    <t>L39004000</t>
  </si>
  <si>
    <t>L35000000</t>
  </si>
  <si>
    <t>MODO Біде підлогове</t>
  </si>
  <si>
    <t>PWP4480000</t>
  </si>
  <si>
    <t>Універсальна фронтальна панель UNI4 до прямокутних ванн 180 см у комплектi з елементами крiплення</t>
  </si>
  <si>
    <t xml:space="preserve">XWP354000N </t>
  </si>
  <si>
    <t>XWP355000N</t>
  </si>
  <si>
    <t>XWP356000N</t>
  </si>
  <si>
    <t>XWP357000N</t>
  </si>
  <si>
    <t>M1310000U</t>
  </si>
  <si>
    <t>IDOL Підвісний унітаз в комплекті з сидінням</t>
  </si>
  <si>
    <t>PRIMO Унітаз-компакт підлоговий, горизонтальный випуск, зливний бачок 3/6 л, нижній підвід води, сидіння з кришкою Duroplast  Soft Close</t>
  </si>
  <si>
    <t>MODO компакт підлоговий, косий випуск, зливний бачок 3/6 л, нижній підвід води, сидіння з кришкою Duroplast  Soft Close</t>
  </si>
  <si>
    <t>MODO компакт підлоговий, вертикальний випуск, зливний бачок 3/6 л, нижній підвід води, сидіння з кришкою Duroplast  Soft Close</t>
  </si>
  <si>
    <t>MODO компакт підлоговий, горизонтальний випуск, зливний бачок 3/6 л, нижній підвід води, сидіння з кришкою Duroplast  Soft Close</t>
  </si>
  <si>
    <t>FREJA</t>
  </si>
  <si>
    <t>FREJA Унітаз-компакт підлоговий, косий випуск, зливний бачок 3/6 л, нижній підвід, сидіння з кришкою поліпропілен</t>
  </si>
  <si>
    <t>FREJA Унітаз-компакт підлоговий, горизонтальний випуск, зливний бачок 3/6 л, нижній підвід, сидіння з кришкою  Duroplast</t>
  </si>
  <si>
    <t>FREJA Унітаз-компакт підлоговий, горизонтальний випуск, зливний бачок 3/6 л, нижній підвід, сидіння з кришкою  Duroplast Soft close</t>
  </si>
  <si>
    <t>FREJA П'єдестал</t>
  </si>
  <si>
    <t xml:space="preserve">FREJA Полуп'єдестал </t>
  </si>
  <si>
    <t>FREJA Умивальник  50</t>
  </si>
  <si>
    <t>FREJA Умивальник  55</t>
  </si>
  <si>
    <t>FREJA Умивальник  60</t>
  </si>
  <si>
    <t>FREJA Умивальник меблевий 65</t>
  </si>
  <si>
    <t>FREJA Умивальник меблевий 55</t>
  </si>
  <si>
    <t>FREJA Умивальник меблевий 45</t>
  </si>
  <si>
    <t>FREJA Умивальник  40</t>
  </si>
  <si>
    <t>FREJA Шафа під меблевий умивальник 65 см, бiлий глянець</t>
  </si>
  <si>
    <t>FREJA Шафа під меблевий умивальник 55 см, бiлий глянець</t>
  </si>
  <si>
    <t>FREJA Шафа під меблевий умивальник 45 см, бiлий глянець</t>
  </si>
  <si>
    <t>FREJA Шафа бокова висока, бiлий глянець</t>
  </si>
  <si>
    <t>RUNA Умивальник 50</t>
  </si>
  <si>
    <t>RUNA Умивальник 55</t>
  </si>
  <si>
    <t>RUNA Умивальник 60</t>
  </si>
  <si>
    <t>RUNA Умивальник меблевий  70</t>
  </si>
  <si>
    <t>RUNA Умивальник меблевий  60</t>
  </si>
  <si>
    <t>RUNA Умивальник меблевий  50</t>
  </si>
  <si>
    <t>RUNA Умивальник кутовий 35</t>
  </si>
  <si>
    <t xml:space="preserve">RUNA Полуп'єдестал </t>
  </si>
  <si>
    <t>RUNA П'єдестал</t>
  </si>
  <si>
    <t xml:space="preserve">RUNA Унітаз-компакт підлоговий, косий випуск, зливний бачок 3/6 л, нижній підвід, сидіння з кришкою Duroplast  </t>
  </si>
  <si>
    <t xml:space="preserve">RUNA Унітаз-компакт підлоговий, горизонтальний випуск, зливний бачок 3/6 л, нижній підвід, сидіння з кришкою Duroplast  </t>
  </si>
  <si>
    <t>RUNA Унітаз-компакт підлоговий, горизонтальний випуск, зливний бачок 3/6 л, нижній підвід, сидіння з кришкою Duroplast  Soft close</t>
  </si>
  <si>
    <t>RUNA Унітаз-компакт підлоговий, косий випуск, зливний бачок 3/6 л, нижній підвід, сидіння з кришкою Duroplast  Soft close</t>
  </si>
  <si>
    <t>RUNA Шафа під меблевий умивальник 70 см, венге/бiлий глянець</t>
  </si>
  <si>
    <t>RUNA Шафа під меблевий умивальник 60 см, венге/бiлий глянець</t>
  </si>
  <si>
    <t>RUNA Шафа під меблевий умивальник 50 см, венге/бiлий глянець</t>
  </si>
  <si>
    <t>RUNA Шафа бокова, висока, венге, бiлий глянець</t>
  </si>
  <si>
    <t>RUNA</t>
  </si>
  <si>
    <t>Примітки</t>
  </si>
  <si>
    <t>SOLO</t>
  </si>
  <si>
    <t>SOLO Умивальник 50</t>
  </si>
  <si>
    <t>SOLO Умивальник 60</t>
  </si>
  <si>
    <t>SOLO Умивальник меблевий 40</t>
  </si>
  <si>
    <t>SOLO Умивальник меблевий 50</t>
  </si>
  <si>
    <t xml:space="preserve">SOLO П"єдестал </t>
  </si>
  <si>
    <t>SOLO Унітаз-компакт підлоговий, горизонтальний випуск, зливний бачок 3/6 л, нижній підвід, сидіння з кришкою поліпропілен</t>
  </si>
  <si>
    <t>SOLO Унітаз-компакт підлоговий, косий випуск, зливний бачок 3/6 л, нижній підвід, сидіння з кришкою поліпропілен</t>
  </si>
  <si>
    <t>SOLO Комплект: умивальник меблевий 40см + шафа пiд умивальник, бiлий глянець</t>
  </si>
  <si>
    <t>SOLO Комплект: умивальник меблевий 50см + шафа пiд умивальник, бiлий глянець</t>
  </si>
  <si>
    <t>КУТОВІ ВАННИ</t>
  </si>
  <si>
    <t>АСИММЕТРИЧНІ ВАННИ</t>
  </si>
  <si>
    <t>ПРЯМОКУТНІ ВАННИ</t>
  </si>
  <si>
    <t>ПАНЕЛІ ДЛЯ ВАНН</t>
  </si>
  <si>
    <t>АКСЕССУАРИ ДЛЯ ВАНН</t>
  </si>
  <si>
    <t>MYSTERY</t>
  </si>
  <si>
    <t>SPRING</t>
  </si>
  <si>
    <t>PROMIS</t>
  </si>
  <si>
    <t>MIRRA</t>
  </si>
  <si>
    <t>DIUNA</t>
  </si>
  <si>
    <t>COMFORT</t>
  </si>
  <si>
    <t>SAGA</t>
  </si>
  <si>
    <t>SENSA</t>
  </si>
  <si>
    <t>PRIMO</t>
  </si>
  <si>
    <t>IDOL Унітаз-компакт підлоговий, косий випуск, зливний бачок 3/6 л, нижній підвід, сидіння з кришкою поліпропілен</t>
  </si>
  <si>
    <t>IDOL Унітаз-компакт підлоговий, горизонтальний випуск, зливний бачок 3/6 л, нижній підвід, сидіння з кришкою поліпропілен</t>
  </si>
  <si>
    <t>IDOL Умивальник 50</t>
  </si>
  <si>
    <t>IDOL Умивальник 55</t>
  </si>
  <si>
    <t>IDOL Умивальник 60</t>
  </si>
  <si>
    <t>NOVA Умивальник меблевий  50</t>
  </si>
  <si>
    <t>NOVA Умивальник меблевий  55</t>
  </si>
  <si>
    <t>NOVA Умивальник меблевий  65</t>
  </si>
  <si>
    <t>NOVA Комплект: умивальник меблевий 50 см + шафа пiд умивальник, бiлий глянець</t>
  </si>
  <si>
    <t>NOVA Комплект: умивальник меблевий 55 см + шафа пiд умивальник, бiлий глянець</t>
  </si>
  <si>
    <t>NOVA Комплект: умивальник меблевий 6 5см + шафа пiд умивальник, бiлий глянець</t>
  </si>
  <si>
    <t xml:space="preserve">PRIMO унітаз-компакт підлоговий, горизонтальний випуск, зливний бачок 3/6 л, нижній підвід, сидіння з кришкою Duroplast </t>
  </si>
  <si>
    <t>Ванна акрилова асимметрична MYSTERY 140х90 см, права, у комплектi з нiжками та елементами крiплення, біла</t>
  </si>
  <si>
    <t>Ванна акрилова асимметрична MYSTERY 150х95 см, права, у комплектi з нiжками та елементами крiплення, біла</t>
  </si>
  <si>
    <t>Ванна акрилова асимметрична MYSTERY 150х95 см, ліва, у комплектi з нiжками та елементами крiплення, біла</t>
  </si>
  <si>
    <t>Ванна акрилова прямокутна SAGA 150х75 см у комплектi з нiжками та елементами крiплення, біла</t>
  </si>
  <si>
    <t>Ванна акрилова прямокутна SAGA 160х75 см у комплектi з нiжками та елементами крiплення, біла</t>
  </si>
  <si>
    <t>Ванна акрилова прямокутна SAGA 170х80 см у комплектi з нiжками та елементами крiплення, біла</t>
  </si>
  <si>
    <t>Панель до асимметричної ванни MYSTERY 140 у комплектi з елементами крiплення</t>
  </si>
  <si>
    <t>Панель до асимметричної ванни MYSTERY 150 у комплектi з елементами крiплення</t>
  </si>
  <si>
    <t>Ванна акрилова асимметрична MYSTERY 140х90 см, ліва, у комплектi з нiжками та елементами крiплення, біла</t>
  </si>
  <si>
    <t>XWP3850000</t>
  </si>
  <si>
    <t>XWP3860000</t>
  </si>
  <si>
    <t>XWP3870000</t>
  </si>
  <si>
    <t>XWA3740000</t>
  </si>
  <si>
    <t>XWA3741000</t>
  </si>
  <si>
    <t>XWA3751000</t>
  </si>
  <si>
    <t>PWA3740000</t>
  </si>
  <si>
    <t>PWA3750000</t>
  </si>
  <si>
    <t>IDOL</t>
  </si>
  <si>
    <t>MODO</t>
  </si>
  <si>
    <t>L89210000</t>
  </si>
  <si>
    <t>RUNA Унитаз-компакт напольный, вертикальный выпуск, сливной бачок 6 л, нижний подвод, сиденье с крышкой Duroplast</t>
  </si>
  <si>
    <t>K9900201U</t>
  </si>
  <si>
    <t>REKORD Унитаз-компакт напольный, г/в, в комплекте с сиденьем  и арматурой 3/6л, н/п (белый)</t>
  </si>
  <si>
    <t>K9901701U</t>
  </si>
  <si>
    <t>REKORD Унитаз-компакт напольный, к/в, в комплекте с сиденьем  и арматурой 3/6л, н/п (белый)</t>
  </si>
  <si>
    <t>XWA3750000</t>
  </si>
  <si>
    <t>XWP3051000</t>
  </si>
  <si>
    <t>AQUALINO прямоугольная ванна 150 x 70 см</t>
  </si>
  <si>
    <t>XWP3061000</t>
  </si>
  <si>
    <t>AQUALINO прямоугольная ванна 160 x 70 см</t>
  </si>
  <si>
    <t>XWP3071000</t>
  </si>
  <si>
    <t>AQUALINO прямоугольная ванна 170 x 75 см</t>
  </si>
  <si>
    <t>XWP3450000</t>
  </si>
  <si>
    <t>AQUALINO Прямоугольная ванна 150x70 с ножками</t>
  </si>
  <si>
    <t>XWP3460000</t>
  </si>
  <si>
    <t>AQUALINO Прямоугольная ванна 160x70 с ножками</t>
  </si>
  <si>
    <t>XWP3470000</t>
  </si>
  <si>
    <t>AQUALINO Прямоугольная ванна 170x75 с ножками</t>
  </si>
  <si>
    <t>NOVA</t>
  </si>
  <si>
    <t>NOVA TOP</t>
  </si>
  <si>
    <t>Ванна акрилова прямокутна LAGUNA 140х70 см у комплектi з нiжками та елементами крiплення, біла</t>
  </si>
  <si>
    <t>Ванна акрилова прямокутна LAGUNA 150х75 см у комплектi з нiжками та елементами крiплення, біла</t>
  </si>
  <si>
    <t>Ванна акрилова прямокутна LAGUNA 160х75 см у комплектi з нiжками та елементами крiплення, біла</t>
  </si>
  <si>
    <t>Ванна акрилова прямокутна LAGUNA 170х80 см у комплектi з нiжками та елементами крiплення, біла</t>
  </si>
  <si>
    <t>M1310001U</t>
  </si>
  <si>
    <t>IDOL Підвісний унітаз без сидіння</t>
  </si>
  <si>
    <t>S11064012</t>
  </si>
  <si>
    <t xml:space="preserve">Ніжки MO-N-NOG-0015 (2 шт.) </t>
  </si>
  <si>
    <t>Ванна акрилова прямокутна SENSA 140x70 см, біла</t>
  </si>
  <si>
    <t>Ванна акрилова прямокутна SENSA 150x70 см, біла</t>
  </si>
  <si>
    <t>Ванна акрилова прямокутна SENSA 160x70 см, біла</t>
  </si>
  <si>
    <t>Ванна акрилова прямокутна SENSA 170x70 см, біла</t>
  </si>
  <si>
    <t>2017
(без ПДВ), грн</t>
  </si>
  <si>
    <t>2017
 (з ПДВ), грн</t>
  </si>
  <si>
    <t>Прейкурант цін KOLO 2017</t>
  </si>
  <si>
    <t>Діє з 01.04.2017</t>
  </si>
  <si>
    <t>L79046000</t>
  </si>
  <si>
    <t>FREJA Premium, горизонтальний випуск, зливний бачок 3/6 л, нижній підвід, сидіння з кришкою Duroplast Soft-close</t>
  </si>
  <si>
    <t>L79047000</t>
  </si>
  <si>
    <t>FREJA Premium, косий випуск, зливний бачок 3/6 л, нижній підвід, сидіння з кришкою Duroplast Soft-close</t>
  </si>
  <si>
    <t>НОВИНКА!</t>
  </si>
  <si>
    <t>M1310002U</t>
  </si>
  <si>
    <t>IDOL Підвісний унітаз в комплекті з сидінням з кришкою Duroplast Soft Close</t>
  </si>
  <si>
    <t>K89047000</t>
  </si>
  <si>
    <t>PRIMO PREMIUM Компакт напольный, горизонтальный выпуск, в комплекте с дюропластовым сиденьем Soft-close, арматура 3/6 л, нижний подвод</t>
  </si>
  <si>
    <t>K89046000</t>
  </si>
  <si>
    <t>PRIMO PREMIUM Компакт напольный, косой выпуск, в комплекте с дюропластовым сиденьем Soft-close, арматура 3/6 л, нижний подвод</t>
  </si>
  <si>
    <t>K83100000</t>
  </si>
  <si>
    <t>PRIMO підвісний унітаз з сидінням з кришкою Duroplast</t>
  </si>
  <si>
    <t>K83100001</t>
  </si>
  <si>
    <t>PRIMO підвісний унітаз з сидінням з кришкою Duroplast Soft Close</t>
  </si>
  <si>
    <t>Для продажу в будівельних гіпермаркетах</t>
  </si>
  <si>
    <t>XWA306000G</t>
  </si>
  <si>
    <t xml:space="preserve">SPRING Асимметричная ванна  160x100 правая в комплекте ссифоном Geberit 150.520.21.1. </t>
  </si>
  <si>
    <t>XWA306100G</t>
  </si>
  <si>
    <t xml:space="preserve">SPRING Асимметричная ванна 160x100 левая в комплекте ссифоном Geberit 150.520.21.1. </t>
  </si>
  <si>
    <t>XWA307000G</t>
  </si>
  <si>
    <t xml:space="preserve">SPRING Асимметричная ванна 170x100 правая в комплекте ссифоном Geberit 150.520.21.1. </t>
  </si>
  <si>
    <t>XWA307100G</t>
  </si>
  <si>
    <t xml:space="preserve">SPRING Асимметричная ванна 170x100 левая в комплекте ссифоном Geberit 150.520.21.1. </t>
  </si>
  <si>
    <t>XWP305000G</t>
  </si>
  <si>
    <t xml:space="preserve">COMFORT Прямоугольная ванна 150x75 в комплекте ссифоном Geberit 150.520.21.1. </t>
  </si>
  <si>
    <t>XWP306000G</t>
  </si>
  <si>
    <t xml:space="preserve">COMFORT Прямоугольная ванна 160x75 в комплекте ссифоном Geberit 150.520.21.1. </t>
  </si>
  <si>
    <t>XWP307000G</t>
  </si>
  <si>
    <t xml:space="preserve">COMFORT Прямоугольная ванна 170x75 в комплекте ссифоном Geberit 150.520.21.1. </t>
  </si>
  <si>
    <t>XWP308000G</t>
  </si>
  <si>
    <t xml:space="preserve">COMFORT Прямоугольная ванна 180x80 в комплекте ссифоном Geberit 150.520.21.1. </t>
  </si>
  <si>
    <t>XWP309000G</t>
  </si>
  <si>
    <t xml:space="preserve">COMFORT Прямоугольная ванна 190x90  в комплекте ссифоном Geberit 150.520.21.1. </t>
  </si>
  <si>
    <t>OPAL Plus  без ніжок</t>
  </si>
  <si>
    <t>Ванна акрилова прямокутна OPAL Plus 150х70 см, біла</t>
  </si>
  <si>
    <t>Ванна акрилова прямокутна OPAL Plus 160х70 см, біла</t>
  </si>
  <si>
    <t>Ванна акрилова прямокутна OPAL Plus 170х70 см, біла</t>
  </si>
  <si>
    <t>XWP135000N</t>
  </si>
  <si>
    <t>XWP136000N</t>
  </si>
  <si>
    <t>XWP137000N</t>
  </si>
  <si>
    <t>Артикул</t>
  </si>
  <si>
    <t>S110500000</t>
  </si>
  <si>
    <t>Комплект креплений для унитазов</t>
  </si>
  <si>
    <t>S110501000</t>
  </si>
  <si>
    <t>Комплект скрытого крепления для сантехнического компакта КТУ - 1</t>
  </si>
  <si>
    <t>S110162230</t>
  </si>
  <si>
    <t>Сиденье к унитазу LOTUS  metal</t>
  </si>
  <si>
    <t>для компактов Runa L89201000, L89200000 (дюропласт, мет.крепления)</t>
  </si>
  <si>
    <t>S110163240</t>
  </si>
  <si>
    <t>Сидение к унитазу  LOTUS plus</t>
  </si>
  <si>
    <t>для компактов Runa L8920800, L89207000 и компактов Modo L39000000, L39003000, L39004000 (дюропласт, Click2Clean, soft-close)</t>
  </si>
  <si>
    <t>S110142110</t>
  </si>
  <si>
    <t>Сиденье к унитазу  СУ 79 металл</t>
  </si>
  <si>
    <t>для компактов Freja L79201000 (полипропилен, мет.крепления)</t>
  </si>
  <si>
    <t>S110162190</t>
  </si>
  <si>
    <t>Сиденье  к унитазу  SD 01s 095</t>
  </si>
  <si>
    <t>S110163310</t>
  </si>
  <si>
    <t>Сиденье  к унитазу  SD 16m095</t>
  </si>
  <si>
    <t>S110192130</t>
  </si>
  <si>
    <t>Сидeние к унитазу "СУ-1M"</t>
  </si>
  <si>
    <t>для компактов Idol (полипропилен, мет.крепления)</t>
  </si>
  <si>
    <t>Сиденье к унитазу СУ 78.11.00</t>
  </si>
  <si>
    <t>для компактов Solo (полипропилен, мет.крепления)</t>
  </si>
  <si>
    <t>L84000000</t>
  </si>
  <si>
    <t>Runa Керамический бачок с крышкой</t>
  </si>
  <si>
    <t>L83200000</t>
  </si>
  <si>
    <t>Runa Чаша унитаза горизонтальный выпуск</t>
  </si>
  <si>
    <t>L83202000</t>
  </si>
  <si>
    <t>Runa Чаша унитаза косой выпуск</t>
  </si>
  <si>
    <t>L74000000</t>
  </si>
  <si>
    <t xml:space="preserve">Freja Керамический бачок с крышкой классический </t>
  </si>
  <si>
    <t>L73202000</t>
  </si>
  <si>
    <t>Freja Чаша унитаза косой выпуск</t>
  </si>
  <si>
    <t>L73200000</t>
  </si>
  <si>
    <t>Freja Чаша унитаза горизонтальный выпуск</t>
  </si>
  <si>
    <t>L7400000U</t>
  </si>
  <si>
    <t xml:space="preserve">Freja Premium Керамический бачок с крышкой классический </t>
  </si>
  <si>
    <t>L7320000U</t>
  </si>
  <si>
    <t>L7320100U</t>
  </si>
  <si>
    <t>M1400800U</t>
  </si>
  <si>
    <t>Idol Керамический бачок с крышкой</t>
  </si>
  <si>
    <t>Idol Чаша унитаза горизонтальный выпуск</t>
  </si>
  <si>
    <t>M13202000</t>
  </si>
  <si>
    <t>Idol Чаша унитаза косой выпуск</t>
  </si>
  <si>
    <t>7401400U</t>
  </si>
  <si>
    <t>Solo Керамический бачок с крышкой</t>
  </si>
  <si>
    <t>7320200U</t>
  </si>
  <si>
    <t>Solo Чаша унитаза горизонтальный выпуск</t>
  </si>
  <si>
    <t>73207-000</t>
  </si>
  <si>
    <t>Solo Чаша унитаза косой выпуск</t>
  </si>
  <si>
    <t>K8400900U</t>
  </si>
  <si>
    <t>Primo Керамический бачок с крышкой</t>
  </si>
  <si>
    <t>K8320200U</t>
  </si>
  <si>
    <t>Primo Чаша унитаза горизонтальный выпуск</t>
  </si>
  <si>
    <t>Primo Premium Керамический бачок с крышкой</t>
  </si>
  <si>
    <t>L34001000</t>
  </si>
  <si>
    <t>Modo Керамический бачок с крышкой</t>
  </si>
  <si>
    <t>S110142100</t>
  </si>
  <si>
    <t xml:space="preserve">Сиденье  к унитазу  СУ 79.16.00 </t>
  </si>
  <si>
    <t>Замена поставщика</t>
  </si>
  <si>
    <t>OPAL Plus Прямоугольная ванна  150х70 см у комплектi з  ніжками та елементами крiплення, біла</t>
  </si>
  <si>
    <t>OPAL Plus Прямоугольная ванна 160х70 см у комплектi з  ніжками та елементами крiплення, біла</t>
  </si>
  <si>
    <t>OPAL Plus Прямоугольная ванна 170х70 см у комплектi з  ніжками та елементами крiплення, біла</t>
  </si>
  <si>
    <r>
      <rPr>
        <b/>
        <sz val="11"/>
        <color rgb="FFFF0000"/>
        <rFont val="Calibri"/>
        <family val="2"/>
        <charset val="204"/>
        <scheme val="minor"/>
      </rPr>
      <t>НОВИНКА</t>
    </r>
    <r>
      <rPr>
        <sz val="11"/>
        <color theme="1"/>
        <rFont val="Calibri"/>
        <family val="2"/>
        <charset val="204"/>
        <scheme val="minor"/>
      </rPr>
      <t xml:space="preserve"> - для компактов Primo Premium, Freja Premium</t>
    </r>
  </si>
  <si>
    <t>НОВИНКА - только для строительных гипермаркетов</t>
  </si>
  <si>
    <t>НОВИНКА</t>
  </si>
  <si>
    <t>Primo Premium Чаша унитаза горизонтальный выпуск  с комплектом скрытого крепления</t>
  </si>
  <si>
    <t>Primo Premium Чаша унитаза косой выпуск с комплектом скрытого крепления</t>
  </si>
  <si>
    <t>Freja Premium Чаша унитаза горизонтальный выпуск с комплектом скрытого крепления</t>
  </si>
  <si>
    <t>Freja Premium Чаша унитаза косой выпуск с комплектом скрытого крепления</t>
  </si>
  <si>
    <t>S110062110</t>
  </si>
  <si>
    <t>Арматура "Atlas" (ниж. латун. подвод)  N/L</t>
  </si>
  <si>
    <t>Арматура для смывного бачка Solo</t>
  </si>
  <si>
    <t>Арматура для смывного бачка IDOL</t>
  </si>
  <si>
    <t>Арматура для смывного бачка FREJA</t>
  </si>
  <si>
    <t>K84009001</t>
  </si>
  <si>
    <t>K8320300U</t>
  </si>
  <si>
    <t>K8320400U</t>
  </si>
  <si>
    <t>для компа Runa и Modo</t>
  </si>
  <si>
    <t>Діє з 01.07.2017</t>
  </si>
  <si>
    <t>July2017 vs Apr2017</t>
  </si>
  <si>
    <t>Jul2017 vs Apr2017</t>
  </si>
  <si>
    <t>для компактов Freja Premium, Primo Premium  (дюропласт, Click2Clean, soft-close)</t>
  </si>
  <si>
    <t>S110162380</t>
  </si>
  <si>
    <t>S110163370</t>
  </si>
  <si>
    <t xml:space="preserve">Сиденье для унитаза SDU 26 met </t>
  </si>
  <si>
    <t xml:space="preserve">Сиденье для унитаза SDU 36 soft-close </t>
  </si>
  <si>
    <r>
      <t xml:space="preserve">для компактов Freja L79200000 и Primo K8900800U (дюропласт, мет.крепления) - </t>
    </r>
    <r>
      <rPr>
        <b/>
        <sz val="11"/>
        <color rgb="FFFF0000"/>
        <rFont val="Calibri"/>
        <family val="2"/>
        <charset val="204"/>
        <scheme val="minor"/>
      </rPr>
      <t>ДО ПОЛНОЙ РАСПРОДАЖИ СКЛАДА</t>
    </r>
  </si>
  <si>
    <r>
      <rPr>
        <b/>
        <sz val="11"/>
        <color rgb="FFFF0000"/>
        <rFont val="Calibri"/>
        <family val="2"/>
        <charset val="204"/>
        <scheme val="minor"/>
      </rPr>
      <t>НОВИНКА</t>
    </r>
    <r>
      <rPr>
        <sz val="11"/>
        <color theme="1"/>
        <rFont val="Calibri"/>
        <family val="2"/>
        <charset val="204"/>
        <scheme val="minor"/>
      </rPr>
      <t xml:space="preserve"> - для компактов Freja L79200000 и Primo K8900800U (дюропласт, мет.крепления)</t>
    </r>
  </si>
  <si>
    <r>
      <rPr>
        <b/>
        <sz val="11"/>
        <color rgb="FFFF0000"/>
        <rFont val="Calibri"/>
        <family val="2"/>
        <charset val="204"/>
        <scheme val="minor"/>
      </rPr>
      <t>НОВИНКА</t>
    </r>
    <r>
      <rPr>
        <sz val="11"/>
        <color theme="1"/>
        <rFont val="Calibri"/>
        <family val="2"/>
        <charset val="204"/>
        <scheme val="minor"/>
      </rPr>
      <t xml:space="preserve"> - для компактов Freja L79211000  и Primo K8904200U (дюропласт, Click2Clean, soft-close)</t>
    </r>
  </si>
  <si>
    <t>M1401900U</t>
  </si>
  <si>
    <t>Діє з 17.07.2017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</si>
</sst>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Tahoma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38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0"/>
      <color rgb="FFFF0000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1" applyFont="1" applyFill="1"/>
    <xf numFmtId="0" fontId="0" fillId="0" borderId="0" xfId="0" applyBorder="1"/>
    <xf numFmtId="0" fontId="7" fillId="0" borderId="0" xfId="3"/>
    <xf numFmtId="0" fontId="0" fillId="0" borderId="0" xfId="5" applyFont="1" applyFill="1"/>
    <xf numFmtId="1" fontId="0" fillId="4" borderId="15" xfId="1" applyNumberFormat="1" applyFont="1" applyFill="1" applyBorder="1"/>
    <xf numFmtId="0" fontId="13" fillId="0" borderId="1" xfId="1" applyFont="1" applyFill="1" applyBorder="1"/>
    <xf numFmtId="1" fontId="13" fillId="0" borderId="1" xfId="1" applyNumberFormat="1" applyFont="1" applyFill="1" applyBorder="1"/>
    <xf numFmtId="0" fontId="13" fillId="3" borderId="1" xfId="1" applyFont="1" applyFill="1" applyBorder="1"/>
    <xf numFmtId="0" fontId="13" fillId="3" borderId="1" xfId="1" applyFont="1" applyFill="1" applyBorder="1" applyAlignment="1"/>
    <xf numFmtId="1" fontId="13" fillId="3" borderId="1" xfId="1" applyNumberFormat="1" applyFont="1" applyFill="1" applyBorder="1" applyAlignment="1">
      <alignment wrapText="1"/>
    </xf>
    <xf numFmtId="1" fontId="13" fillId="3" borderId="1" xfId="1" applyNumberFormat="1" applyFont="1" applyFill="1" applyBorder="1" applyAlignment="1"/>
    <xf numFmtId="1" fontId="13" fillId="3" borderId="13" xfId="1" applyNumberFormat="1" applyFont="1" applyFill="1" applyBorder="1" applyAlignment="1"/>
    <xf numFmtId="0" fontId="13" fillId="0" borderId="0" xfId="0" applyFont="1"/>
    <xf numFmtId="0" fontId="13" fillId="0" borderId="0" xfId="0" applyFont="1" applyBorder="1"/>
    <xf numFmtId="49" fontId="16" fillId="2" borderId="5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1" fontId="13" fillId="3" borderId="4" xfId="1" applyNumberFormat="1" applyFont="1" applyFill="1" applyBorder="1" applyAlignment="1"/>
    <xf numFmtId="0" fontId="13" fillId="3" borderId="4" xfId="1" applyFont="1" applyFill="1" applyBorder="1"/>
    <xf numFmtId="0" fontId="13" fillId="3" borderId="1" xfId="1" applyFont="1" applyFill="1" applyBorder="1" applyAlignment="1">
      <alignment wrapText="1"/>
    </xf>
    <xf numFmtId="0" fontId="13" fillId="3" borderId="1" xfId="5" applyFont="1" applyFill="1" applyBorder="1"/>
    <xf numFmtId="1" fontId="13" fillId="3" borderId="4" xfId="1" applyNumberFormat="1" applyFont="1" applyFill="1" applyBorder="1"/>
    <xf numFmtId="0" fontId="19" fillId="0" borderId="9" xfId="0" applyFont="1" applyBorder="1" applyAlignment="1"/>
    <xf numFmtId="0" fontId="13" fillId="0" borderId="1" xfId="1" applyFont="1" applyFill="1" applyBorder="1" applyAlignment="1">
      <alignment wrapText="1"/>
    </xf>
    <xf numFmtId="0" fontId="13" fillId="0" borderId="4" xfId="1" applyFont="1" applyFill="1" applyBorder="1" applyAlignment="1">
      <alignment wrapText="1"/>
    </xf>
    <xf numFmtId="1" fontId="5" fillId="4" borderId="15" xfId="1" applyNumberFormat="1" applyFont="1" applyFill="1" applyBorder="1" applyAlignment="1"/>
    <xf numFmtId="1" fontId="13" fillId="3" borderId="13" xfId="1" applyNumberFormat="1" applyFont="1" applyFill="1" applyBorder="1" applyAlignment="1">
      <alignment wrapText="1"/>
    </xf>
    <xf numFmtId="1" fontId="5" fillId="4" borderId="7" xfId="1" applyNumberFormat="1" applyFont="1" applyFill="1" applyBorder="1" applyAlignment="1"/>
    <xf numFmtId="1" fontId="0" fillId="4" borderId="7" xfId="1" applyNumberFormat="1" applyFont="1" applyFill="1" applyBorder="1"/>
    <xf numFmtId="0" fontId="13" fillId="0" borderId="9" xfId="1" applyFont="1" applyFill="1" applyBorder="1"/>
    <xf numFmtId="0" fontId="19" fillId="0" borderId="12" xfId="0" applyFont="1" applyBorder="1" applyAlignment="1"/>
    <xf numFmtId="0" fontId="13" fillId="0" borderId="17" xfId="1" applyFont="1" applyFill="1" applyBorder="1" applyAlignment="1">
      <alignment horizontal="left"/>
    </xf>
    <xf numFmtId="0" fontId="14" fillId="0" borderId="2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>
      <alignment horizontal="center" vertical="center" wrapText="1"/>
    </xf>
    <xf numFmtId="0" fontId="13" fillId="0" borderId="0" xfId="3" applyFont="1"/>
    <xf numFmtId="49" fontId="16" fillId="2" borderId="5" xfId="5" applyNumberFormat="1" applyFont="1" applyFill="1" applyBorder="1" applyAlignment="1">
      <alignment horizontal="center" vertical="center"/>
    </xf>
    <xf numFmtId="0" fontId="16" fillId="2" borderId="6" xfId="5" applyFont="1" applyFill="1" applyBorder="1" applyAlignment="1">
      <alignment horizontal="center" vertical="center" wrapText="1"/>
    </xf>
    <xf numFmtId="0" fontId="13" fillId="0" borderId="0" xfId="5" applyFont="1" applyFill="1"/>
    <xf numFmtId="0" fontId="13" fillId="0" borderId="9" xfId="5" applyFont="1" applyFill="1" applyBorder="1"/>
    <xf numFmtId="1" fontId="13" fillId="0" borderId="1" xfId="5" applyNumberFormat="1" applyFont="1" applyFill="1" applyBorder="1"/>
    <xf numFmtId="0" fontId="13" fillId="0" borderId="14" xfId="5" applyFont="1" applyFill="1" applyBorder="1"/>
    <xf numFmtId="0" fontId="13" fillId="0" borderId="9" xfId="5" applyFont="1" applyFill="1" applyBorder="1" applyAlignment="1">
      <alignment vertical="top" wrapText="1"/>
    </xf>
    <xf numFmtId="0" fontId="13" fillId="3" borderId="9" xfId="5" applyFont="1" applyFill="1" applyBorder="1" applyAlignment="1">
      <alignment vertical="top" wrapText="1"/>
    </xf>
    <xf numFmtId="0" fontId="13" fillId="3" borderId="9" xfId="5" applyFont="1" applyFill="1" applyBorder="1"/>
    <xf numFmtId="0" fontId="20" fillId="0" borderId="14" xfId="5" applyFont="1" applyFill="1" applyBorder="1"/>
    <xf numFmtId="0" fontId="18" fillId="0" borderId="14" xfId="5" applyFont="1" applyFill="1" applyBorder="1"/>
    <xf numFmtId="0" fontId="13" fillId="0" borderId="14" xfId="3" applyFont="1" applyBorder="1"/>
    <xf numFmtId="0" fontId="13" fillId="0" borderId="1" xfId="5" applyFont="1" applyFill="1" applyBorder="1" applyAlignment="1">
      <alignment horizontal="left"/>
    </xf>
    <xf numFmtId="0" fontId="13" fillId="3" borderId="14" xfId="5" applyFont="1" applyFill="1" applyBorder="1" applyAlignment="1"/>
    <xf numFmtId="1" fontId="21" fillId="0" borderId="0" xfId="3" applyNumberFormat="1" applyFont="1" applyBorder="1" applyAlignment="1"/>
    <xf numFmtId="0" fontId="13" fillId="3" borderId="14" xfId="5" applyFont="1" applyFill="1" applyBorder="1" applyAlignment="1">
      <alignment vertical="top"/>
    </xf>
    <xf numFmtId="0" fontId="13" fillId="0" borderId="9" xfId="3" applyFont="1" applyBorder="1" applyAlignment="1">
      <alignment vertical="center"/>
    </xf>
    <xf numFmtId="0" fontId="13" fillId="0" borderId="21" xfId="5" applyFont="1" applyFill="1" applyBorder="1"/>
    <xf numFmtId="1" fontId="13" fillId="0" borderId="13" xfId="5" applyNumberFormat="1" applyFont="1" applyFill="1" applyBorder="1"/>
    <xf numFmtId="0" fontId="13" fillId="0" borderId="22" xfId="5" applyFont="1" applyFill="1" applyBorder="1"/>
    <xf numFmtId="0" fontId="13" fillId="0" borderId="12" xfId="5" applyFont="1" applyFill="1" applyBorder="1"/>
    <xf numFmtId="1" fontId="13" fillId="0" borderId="4" xfId="5" applyNumberFormat="1" applyFont="1" applyFill="1" applyBorder="1"/>
    <xf numFmtId="0" fontId="13" fillId="0" borderId="19" xfId="5" applyFont="1" applyFill="1" applyBorder="1"/>
    <xf numFmtId="1" fontId="14" fillId="4" borderId="15" xfId="5" applyNumberFormat="1" applyFont="1" applyFill="1" applyBorder="1"/>
    <xf numFmtId="0" fontId="14" fillId="0" borderId="0" xfId="5" applyFont="1" applyFill="1"/>
    <xf numFmtId="0" fontId="5" fillId="0" borderId="0" xfId="5" applyFont="1" applyFill="1"/>
    <xf numFmtId="0" fontId="7" fillId="0" borderId="0" xfId="5" applyFont="1" applyFill="1"/>
    <xf numFmtId="0" fontId="5" fillId="4" borderId="0" xfId="5" applyFont="1" applyFill="1"/>
    <xf numFmtId="0" fontId="13" fillId="0" borderId="0" xfId="3" applyFont="1" applyFill="1"/>
    <xf numFmtId="0" fontId="7" fillId="0" borderId="0" xfId="3" applyFill="1"/>
    <xf numFmtId="1" fontId="23" fillId="5" borderId="15" xfId="5" applyNumberFormat="1" applyFont="1" applyFill="1" applyBorder="1"/>
    <xf numFmtId="0" fontId="23" fillId="0" borderId="0" xfId="5" applyFont="1" applyFill="1"/>
    <xf numFmtId="0" fontId="24" fillId="0" borderId="0" xfId="5" applyFont="1" applyFill="1"/>
    <xf numFmtId="0" fontId="23" fillId="5" borderId="18" xfId="5" applyFont="1" applyFill="1" applyBorder="1"/>
    <xf numFmtId="0" fontId="23" fillId="5" borderId="14" xfId="5" applyFont="1" applyFill="1" applyBorder="1"/>
    <xf numFmtId="0" fontId="14" fillId="4" borderId="18" xfId="5" applyFont="1" applyFill="1" applyBorder="1"/>
    <xf numFmtId="0" fontId="14" fillId="4" borderId="14" xfId="5" applyFont="1" applyFill="1" applyBorder="1"/>
    <xf numFmtId="0" fontId="13" fillId="0" borderId="10" xfId="5" applyFont="1" applyFill="1" applyBorder="1"/>
    <xf numFmtId="1" fontId="13" fillId="0" borderId="26" xfId="5" applyNumberFormat="1" applyFont="1" applyFill="1" applyBorder="1"/>
    <xf numFmtId="1" fontId="23" fillId="5" borderId="7" xfId="5" applyNumberFormat="1" applyFont="1" applyFill="1" applyBorder="1"/>
    <xf numFmtId="0" fontId="16" fillId="2" borderId="5" xfId="1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wrapText="1"/>
    </xf>
    <xf numFmtId="0" fontId="13" fillId="3" borderId="9" xfId="1" applyFont="1" applyFill="1" applyBorder="1"/>
    <xf numFmtId="0" fontId="13" fillId="0" borderId="9" xfId="1" applyFont="1" applyFill="1" applyBorder="1" applyAlignment="1">
      <alignment vertical="top" wrapText="1"/>
    </xf>
    <xf numFmtId="0" fontId="13" fillId="3" borderId="9" xfId="1" applyFont="1" applyFill="1" applyBorder="1" applyAlignment="1">
      <alignment vertical="top" wrapText="1"/>
    </xf>
    <xf numFmtId="0" fontId="13" fillId="3" borderId="9" xfId="1" applyFont="1" applyFill="1" applyBorder="1" applyAlignment="1"/>
    <xf numFmtId="0" fontId="13" fillId="3" borderId="9" xfId="1" quotePrefix="1" applyFont="1" applyFill="1" applyBorder="1" applyAlignment="1">
      <alignment horizontal="left"/>
    </xf>
    <xf numFmtId="0" fontId="13" fillId="3" borderId="18" xfId="1" quotePrefix="1" applyFont="1" applyFill="1" applyBorder="1" applyAlignment="1">
      <alignment horizontal="left"/>
    </xf>
    <xf numFmtId="0" fontId="13" fillId="3" borderId="21" xfId="1" quotePrefix="1" applyFont="1" applyFill="1" applyBorder="1" applyAlignment="1">
      <alignment horizontal="left"/>
    </xf>
    <xf numFmtId="0" fontId="7" fillId="4" borderId="18" xfId="1" quotePrefix="1" applyFont="1" applyFill="1" applyBorder="1" applyAlignment="1">
      <alignment horizontal="left"/>
    </xf>
    <xf numFmtId="0" fontId="6" fillId="4" borderId="14" xfId="1" applyFont="1" applyFill="1" applyBorder="1"/>
    <xf numFmtId="0" fontId="13" fillId="3" borderId="12" xfId="1" applyFont="1" applyFill="1" applyBorder="1" applyAlignment="1"/>
    <xf numFmtId="0" fontId="13" fillId="3" borderId="12" xfId="1" applyFont="1" applyFill="1" applyBorder="1"/>
    <xf numFmtId="0" fontId="13" fillId="0" borderId="9" xfId="0" quotePrefix="1" applyFont="1" applyBorder="1" applyAlignment="1">
      <alignment horizontal="left"/>
    </xf>
    <xf numFmtId="0" fontId="13" fillId="0" borderId="9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6" fillId="4" borderId="19" xfId="1" applyFont="1" applyFill="1" applyBorder="1"/>
    <xf numFmtId="0" fontId="13" fillId="0" borderId="12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2" xfId="0" quotePrefix="1" applyFont="1" applyBorder="1" applyAlignment="1">
      <alignment horizontal="left"/>
    </xf>
    <xf numFmtId="0" fontId="13" fillId="0" borderId="21" xfId="0" quotePrefix="1" applyFont="1" applyBorder="1" applyAlignment="1">
      <alignment horizontal="left"/>
    </xf>
    <xf numFmtId="0" fontId="13" fillId="0" borderId="20" xfId="0" quotePrefix="1" applyFont="1" applyBorder="1" applyAlignment="1">
      <alignment horizontal="left"/>
    </xf>
    <xf numFmtId="0" fontId="6" fillId="0" borderId="14" xfId="1" applyFont="1" applyFill="1" applyBorder="1"/>
    <xf numFmtId="0" fontId="10" fillId="0" borderId="14" xfId="1" applyFont="1" applyFill="1" applyBorder="1"/>
    <xf numFmtId="0" fontId="12" fillId="0" borderId="19" xfId="4" applyFont="1" applyBorder="1" applyAlignment="1">
      <alignment horizontal="center" vertical="center" wrapText="1"/>
    </xf>
    <xf numFmtId="0" fontId="6" fillId="0" borderId="22" xfId="1" applyFont="1" applyFill="1" applyBorder="1"/>
    <xf numFmtId="0" fontId="13" fillId="0" borderId="12" xfId="1" applyFont="1" applyFill="1" applyBorder="1"/>
    <xf numFmtId="1" fontId="13" fillId="0" borderId="4" xfId="1" applyNumberFormat="1" applyFont="1" applyFill="1" applyBorder="1"/>
    <xf numFmtId="0" fontId="6" fillId="0" borderId="19" xfId="1" applyFont="1" applyFill="1" applyBorder="1"/>
    <xf numFmtId="2" fontId="13" fillId="3" borderId="25" xfId="1" applyNumberFormat="1" applyFont="1" applyFill="1" applyBorder="1"/>
    <xf numFmtId="2" fontId="13" fillId="3" borderId="23" xfId="1" applyNumberFormat="1" applyFont="1" applyFill="1" applyBorder="1"/>
    <xf numFmtId="0" fontId="13" fillId="0" borderId="19" xfId="1" applyFont="1" applyFill="1" applyBorder="1"/>
    <xf numFmtId="0" fontId="13" fillId="0" borderId="14" xfId="1" applyFont="1" applyFill="1" applyBorder="1"/>
    <xf numFmtId="0" fontId="17" fillId="0" borderId="14" xfId="1" applyFont="1" applyFill="1" applyBorder="1"/>
    <xf numFmtId="0" fontId="13" fillId="0" borderId="22" xfId="1" applyFont="1" applyFill="1" applyBorder="1"/>
    <xf numFmtId="1" fontId="0" fillId="4" borderId="27" xfId="1" applyNumberFormat="1" applyFont="1" applyFill="1" applyBorder="1"/>
    <xf numFmtId="2" fontId="13" fillId="0" borderId="1" xfId="1" applyNumberFormat="1" applyFont="1" applyFill="1" applyBorder="1" applyAlignment="1"/>
    <xf numFmtId="0" fontId="18" fillId="0" borderId="19" xfId="1" applyFont="1" applyFill="1" applyBorder="1"/>
    <xf numFmtId="0" fontId="18" fillId="0" borderId="22" xfId="1" applyFont="1" applyFill="1" applyBorder="1"/>
    <xf numFmtId="0" fontId="17" fillId="0" borderId="19" xfId="1" applyFont="1" applyFill="1" applyBorder="1"/>
    <xf numFmtId="0" fontId="13" fillId="0" borderId="16" xfId="1" applyFont="1" applyFill="1" applyBorder="1"/>
    <xf numFmtId="0" fontId="14" fillId="0" borderId="28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2" fontId="23" fillId="5" borderId="15" xfId="5" applyNumberFormat="1" applyFont="1" applyFill="1" applyBorder="1"/>
    <xf numFmtId="2" fontId="14" fillId="4" borderId="15" xfId="5" applyNumberFormat="1" applyFont="1" applyFill="1" applyBorder="1"/>
    <xf numFmtId="1" fontId="13" fillId="0" borderId="30" xfId="5" applyNumberFormat="1" applyFont="1" applyFill="1" applyBorder="1"/>
    <xf numFmtId="2" fontId="14" fillId="4" borderId="7" xfId="5" applyNumberFormat="1" applyFont="1" applyFill="1" applyBorder="1"/>
    <xf numFmtId="0" fontId="26" fillId="0" borderId="0" xfId="0" applyFont="1"/>
    <xf numFmtId="0" fontId="25" fillId="0" borderId="0" xfId="0" applyFont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2" fontId="13" fillId="3" borderId="1" xfId="1" applyNumberFormat="1" applyFont="1" applyFill="1" applyBorder="1"/>
    <xf numFmtId="2" fontId="13" fillId="3" borderId="4" xfId="1" applyNumberFormat="1" applyFont="1" applyFill="1" applyBorder="1"/>
    <xf numFmtId="0" fontId="19" fillId="0" borderId="20" xfId="0" applyFont="1" applyFill="1" applyBorder="1" applyAlignment="1"/>
    <xf numFmtId="1" fontId="13" fillId="0" borderId="17" xfId="1" applyNumberFormat="1" applyFont="1" applyFill="1" applyBorder="1" applyAlignment="1">
      <alignment horizontal="left" wrapText="1"/>
    </xf>
    <xf numFmtId="9" fontId="13" fillId="3" borderId="31" xfId="1" applyNumberFormat="1" applyFont="1" applyFill="1" applyBorder="1"/>
    <xf numFmtId="9" fontId="13" fillId="3" borderId="1" xfId="1" applyNumberFormat="1" applyFont="1" applyFill="1" applyBorder="1"/>
    <xf numFmtId="2" fontId="13" fillId="3" borderId="34" xfId="1" applyNumberFormat="1" applyFont="1" applyFill="1" applyBorder="1"/>
    <xf numFmtId="0" fontId="13" fillId="3" borderId="21" xfId="5" quotePrefix="1" applyFont="1" applyFill="1" applyBorder="1" applyAlignment="1">
      <alignment horizontal="left"/>
    </xf>
    <xf numFmtId="1" fontId="13" fillId="3" borderId="1" xfId="5" applyNumberFormat="1" applyFont="1" applyFill="1" applyBorder="1" applyAlignment="1">
      <alignment wrapText="1"/>
    </xf>
    <xf numFmtId="0" fontId="27" fillId="0" borderId="14" xfId="1" applyFont="1" applyFill="1" applyBorder="1"/>
    <xf numFmtId="0" fontId="13" fillId="0" borderId="1" xfId="5" applyFont="1" applyFill="1" applyBorder="1"/>
    <xf numFmtId="0" fontId="7" fillId="0" borderId="0" xfId="1" applyFont="1" applyFill="1"/>
    <xf numFmtId="0" fontId="13" fillId="0" borderId="35" xfId="0" quotePrefix="1" applyFont="1" applyBorder="1" applyAlignment="1">
      <alignment horizontal="left"/>
    </xf>
    <xf numFmtId="1" fontId="13" fillId="3" borderId="27" xfId="1" applyNumberFormat="1" applyFont="1" applyFill="1" applyBorder="1" applyAlignment="1">
      <alignment wrapText="1"/>
    </xf>
    <xf numFmtId="0" fontId="13" fillId="3" borderId="18" xfId="5" applyFont="1" applyFill="1" applyBorder="1" applyAlignment="1">
      <alignment vertical="top" wrapText="1"/>
    </xf>
    <xf numFmtId="1" fontId="13" fillId="0" borderId="15" xfId="5" applyNumberFormat="1" applyFont="1" applyFill="1" applyBorder="1"/>
    <xf numFmtId="2" fontId="13" fillId="0" borderId="1" xfId="5" applyNumberFormat="1" applyFont="1" applyFill="1" applyBorder="1"/>
    <xf numFmtId="9" fontId="13" fillId="0" borderId="1" xfId="5" applyNumberFormat="1" applyFont="1" applyFill="1" applyBorder="1"/>
    <xf numFmtId="1" fontId="13" fillId="0" borderId="36" xfId="5" applyNumberFormat="1" applyFont="1" applyFill="1" applyBorder="1"/>
    <xf numFmtId="0" fontId="22" fillId="0" borderId="19" xfId="1" applyFont="1" applyFill="1" applyBorder="1"/>
    <xf numFmtId="1" fontId="13" fillId="0" borderId="37" xfId="5" applyNumberFormat="1" applyFont="1" applyFill="1" applyBorder="1"/>
    <xf numFmtId="0" fontId="13" fillId="0" borderId="32" xfId="5" applyFont="1" applyFill="1" applyBorder="1"/>
    <xf numFmtId="2" fontId="13" fillId="0" borderId="26" xfId="5" applyNumberFormat="1" applyFont="1" applyFill="1" applyBorder="1"/>
    <xf numFmtId="0" fontId="13" fillId="3" borderId="18" xfId="5" applyFont="1" applyFill="1" applyBorder="1"/>
    <xf numFmtId="0" fontId="3" fillId="0" borderId="0" xfId="6"/>
    <xf numFmtId="0" fontId="3" fillId="0" borderId="11" xfId="6" applyBorder="1"/>
    <xf numFmtId="0" fontId="3" fillId="0" borderId="33" xfId="6" applyBorder="1"/>
    <xf numFmtId="0" fontId="28" fillId="3" borderId="1" xfId="5" applyFont="1" applyFill="1" applyBorder="1" applyAlignment="1">
      <alignment horizontal="left"/>
    </xf>
    <xf numFmtId="0" fontId="28" fillId="0" borderId="1" xfId="5" applyFont="1" applyFill="1" applyBorder="1" applyAlignment="1">
      <alignment horizontal="left"/>
    </xf>
    <xf numFmtId="0" fontId="28" fillId="3" borderId="1" xfId="5" applyFont="1" applyFill="1" applyBorder="1" applyAlignment="1"/>
    <xf numFmtId="0" fontId="28" fillId="0" borderId="1" xfId="5" applyFont="1" applyFill="1" applyBorder="1" applyAlignment="1"/>
    <xf numFmtId="2" fontId="3" fillId="0" borderId="1" xfId="6" applyNumberFormat="1" applyBorder="1"/>
    <xf numFmtId="49" fontId="16" fillId="2" borderId="38" xfId="5" applyNumberFormat="1" applyFont="1" applyFill="1" applyBorder="1" applyAlignment="1">
      <alignment horizontal="center" vertical="center"/>
    </xf>
    <xf numFmtId="0" fontId="16" fillId="2" borderId="39" xfId="5" applyFont="1" applyFill="1" applyBorder="1" applyAlignment="1">
      <alignment horizontal="center" vertical="center" wrapText="1"/>
    </xf>
    <xf numFmtId="0" fontId="16" fillId="2" borderId="39" xfId="1" applyFont="1" applyFill="1" applyBorder="1" applyAlignment="1">
      <alignment horizontal="center" vertical="center" wrapText="1"/>
    </xf>
    <xf numFmtId="0" fontId="16" fillId="2" borderId="40" xfId="1" applyFont="1" applyFill="1" applyBorder="1" applyAlignment="1">
      <alignment horizontal="center" vertical="center" wrapText="1"/>
    </xf>
    <xf numFmtId="0" fontId="3" fillId="0" borderId="33" xfId="6" applyBorder="1" applyAlignment="1">
      <alignment wrapText="1"/>
    </xf>
    <xf numFmtId="2" fontId="3" fillId="0" borderId="26" xfId="6" applyNumberFormat="1" applyBorder="1"/>
    <xf numFmtId="1" fontId="13" fillId="0" borderId="9" xfId="5" applyNumberFormat="1" applyFont="1" applyFill="1" applyBorder="1"/>
    <xf numFmtId="1" fontId="13" fillId="0" borderId="10" xfId="5" applyNumberFormat="1" applyFont="1" applyFill="1" applyBorder="1"/>
    <xf numFmtId="1" fontId="13" fillId="0" borderId="9" xfId="5" applyNumberFormat="1" applyFont="1" applyFill="1" applyBorder="1" applyAlignment="1">
      <alignment horizontal="left"/>
    </xf>
    <xf numFmtId="0" fontId="22" fillId="0" borderId="33" xfId="6" applyFont="1" applyBorder="1"/>
    <xf numFmtId="9" fontId="3" fillId="0" borderId="1" xfId="6" applyNumberFormat="1" applyBorder="1"/>
    <xf numFmtId="1" fontId="14" fillId="0" borderId="1" xfId="5" applyNumberFormat="1" applyFont="1" applyFill="1" applyBorder="1"/>
    <xf numFmtId="9" fontId="3" fillId="0" borderId="26" xfId="6" applyNumberFormat="1" applyBorder="1"/>
    <xf numFmtId="0" fontId="18" fillId="0" borderId="22" xfId="1" applyFont="1" applyFill="1" applyBorder="1" applyAlignment="1">
      <alignment wrapText="1"/>
    </xf>
    <xf numFmtId="9" fontId="13" fillId="0" borderId="26" xfId="5" applyNumberFormat="1" applyFont="1" applyFill="1" applyBorder="1"/>
    <xf numFmtId="0" fontId="2" fillId="0" borderId="33" xfId="6" applyFont="1" applyBorder="1"/>
    <xf numFmtId="0" fontId="16" fillId="2" borderId="42" xfId="1" applyFont="1" applyFill="1" applyBorder="1" applyAlignment="1">
      <alignment horizontal="center" vertical="center" wrapText="1"/>
    </xf>
    <xf numFmtId="0" fontId="2" fillId="0" borderId="33" xfId="6" applyFont="1" applyBorder="1" applyAlignment="1">
      <alignment wrapText="1"/>
    </xf>
    <xf numFmtId="0" fontId="29" fillId="3" borderId="9" xfId="5" applyFont="1" applyFill="1" applyBorder="1" applyAlignment="1">
      <alignment horizontal="left"/>
    </xf>
    <xf numFmtId="2" fontId="13" fillId="3" borderId="1" xfId="5" applyNumberFormat="1" applyFont="1" applyFill="1" applyBorder="1"/>
    <xf numFmtId="9" fontId="13" fillId="3" borderId="1" xfId="5" applyNumberFormat="1" applyFont="1" applyFill="1" applyBorder="1"/>
    <xf numFmtId="0" fontId="23" fillId="0" borderId="2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</cellXfs>
  <cellStyles count="9">
    <cellStyle name="0,0_x000d__x000a_NA_x000d__x000a_" xfId="1"/>
    <cellStyle name="0,0_x000d__x000a_NA_x000d__x000a_ 2" xfId="5"/>
    <cellStyle name="Відсотковий 2" xfId="7"/>
    <cellStyle name="Звичайний" xfId="0" builtinId="0"/>
    <cellStyle name="Звичайний 2" xfId="6"/>
    <cellStyle name="Обычный 2" xfId="2"/>
    <cellStyle name="Обычный 5" xfId="3"/>
    <cellStyle name="Обычный_Ванны акрил" xfId="4"/>
    <cellStyle name="Финансовый 2" xfId="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90" zoomScaleNormal="90" workbookViewId="0">
      <pane xSplit="1" ySplit="3" topLeftCell="B4" activePane="bottomRight" state="frozen"/>
      <selection pane="topRight" activeCell="E1" sqref="E1"/>
      <selection pane="bottomLeft" activeCell="A3" sqref="A3"/>
      <selection pane="bottomRight" activeCell="L72" sqref="L72"/>
    </sheetView>
  </sheetViews>
  <sheetFormatPr defaultRowHeight="13.2" x14ac:dyDescent="0.25"/>
  <cols>
    <col min="1" max="1" width="11.6640625" customWidth="1"/>
    <col min="2" max="2" width="72.109375" customWidth="1"/>
    <col min="3" max="7" width="12.5546875" customWidth="1"/>
    <col min="8" max="8" width="38.88671875" customWidth="1"/>
  </cols>
  <sheetData>
    <row r="1" spans="1:8" ht="14.4" thickBot="1" x14ac:dyDescent="0.35">
      <c r="A1" s="13"/>
      <c r="B1" s="13"/>
      <c r="C1" s="13"/>
      <c r="D1" s="13"/>
      <c r="E1" s="13"/>
      <c r="F1" s="13"/>
      <c r="G1" s="13"/>
      <c r="H1" s="13"/>
    </row>
    <row r="2" spans="1:8" s="2" customFormat="1" ht="19.5" customHeight="1" thickBot="1" x14ac:dyDescent="0.35">
      <c r="A2" s="117"/>
      <c r="B2" s="118" t="s">
        <v>300</v>
      </c>
      <c r="C2" s="179" t="s">
        <v>301</v>
      </c>
      <c r="D2" s="180"/>
      <c r="E2" s="179" t="s">
        <v>422</v>
      </c>
      <c r="F2" s="180"/>
      <c r="G2" s="124"/>
      <c r="H2" s="14"/>
    </row>
    <row r="3" spans="1:8" ht="28.2" thickBot="1" x14ac:dyDescent="0.3">
      <c r="A3" s="15" t="s">
        <v>343</v>
      </c>
      <c r="B3" s="16" t="s">
        <v>80</v>
      </c>
      <c r="C3" s="76" t="s">
        <v>298</v>
      </c>
      <c r="D3" s="174" t="s">
        <v>299</v>
      </c>
      <c r="E3" s="76" t="s">
        <v>298</v>
      </c>
      <c r="F3" s="174" t="s">
        <v>299</v>
      </c>
      <c r="G3" s="17" t="s">
        <v>423</v>
      </c>
      <c r="H3" s="17" t="s">
        <v>209</v>
      </c>
    </row>
    <row r="4" spans="1:8" s="1" customFormat="1" ht="13.8" x14ac:dyDescent="0.3">
      <c r="A4" s="102" t="s">
        <v>26</v>
      </c>
      <c r="B4" s="103" t="s">
        <v>180</v>
      </c>
      <c r="C4" s="127">
        <f>D4/1.2</f>
        <v>360</v>
      </c>
      <c r="D4" s="132">
        <v>432</v>
      </c>
      <c r="E4" s="132">
        <f>F4/1.2</f>
        <v>377.5</v>
      </c>
      <c r="F4" s="132">
        <v>453</v>
      </c>
      <c r="G4" s="130">
        <f>F4/D4-1</f>
        <v>4.861111111111116E-2</v>
      </c>
      <c r="H4" s="104"/>
    </row>
    <row r="5" spans="1:8" s="1" customFormat="1" ht="13.8" x14ac:dyDescent="0.3">
      <c r="A5" s="30" t="s">
        <v>27</v>
      </c>
      <c r="B5" s="7" t="s">
        <v>181</v>
      </c>
      <c r="C5" s="126">
        <f t="shared" ref="C5:C69" si="0">D5/1.2</f>
        <v>397.5</v>
      </c>
      <c r="D5" s="106">
        <v>477</v>
      </c>
      <c r="E5" s="126">
        <f t="shared" ref="E5:E69" si="1">F5/1.2</f>
        <v>420</v>
      </c>
      <c r="F5" s="106">
        <v>504</v>
      </c>
      <c r="G5" s="131">
        <f t="shared" ref="G5:G69" si="2">F5/D5-1</f>
        <v>5.6603773584905648E-2</v>
      </c>
      <c r="H5" s="98"/>
    </row>
    <row r="6" spans="1:8" s="1" customFormat="1" ht="13.8" x14ac:dyDescent="0.3">
      <c r="A6" s="30" t="s">
        <v>28</v>
      </c>
      <c r="B6" s="7" t="s">
        <v>182</v>
      </c>
      <c r="C6" s="126">
        <f t="shared" si="0"/>
        <v>440</v>
      </c>
      <c r="D6" s="106">
        <v>528</v>
      </c>
      <c r="E6" s="126">
        <f t="shared" si="1"/>
        <v>462.5</v>
      </c>
      <c r="F6" s="106">
        <v>555</v>
      </c>
      <c r="G6" s="131">
        <f t="shared" si="2"/>
        <v>5.1136363636363535E-2</v>
      </c>
      <c r="H6" s="98"/>
    </row>
    <row r="7" spans="1:8" s="1" customFormat="1" ht="13.8" x14ac:dyDescent="0.3">
      <c r="A7" s="78" t="s">
        <v>29</v>
      </c>
      <c r="B7" s="7" t="s">
        <v>183</v>
      </c>
      <c r="C7" s="126">
        <f t="shared" si="0"/>
        <v>517.5</v>
      </c>
      <c r="D7" s="106">
        <v>621</v>
      </c>
      <c r="E7" s="126">
        <f t="shared" si="1"/>
        <v>542.5</v>
      </c>
      <c r="F7" s="106">
        <v>651</v>
      </c>
      <c r="G7" s="131">
        <f t="shared" si="2"/>
        <v>4.8309178743961345E-2</v>
      </c>
      <c r="H7" s="98"/>
    </row>
    <row r="8" spans="1:8" s="1" customFormat="1" ht="13.8" x14ac:dyDescent="0.3">
      <c r="A8" s="78" t="s">
        <v>153</v>
      </c>
      <c r="B8" s="7" t="s">
        <v>184</v>
      </c>
      <c r="C8" s="126">
        <f t="shared" si="0"/>
        <v>452.5</v>
      </c>
      <c r="D8" s="106">
        <v>543</v>
      </c>
      <c r="E8" s="126">
        <f t="shared" si="1"/>
        <v>475</v>
      </c>
      <c r="F8" s="106">
        <v>570</v>
      </c>
      <c r="G8" s="131">
        <f t="shared" si="2"/>
        <v>4.9723756906077332E-2</v>
      </c>
      <c r="H8" s="99"/>
    </row>
    <row r="9" spans="1:8" s="1" customFormat="1" ht="13.8" x14ac:dyDescent="0.3">
      <c r="A9" s="78" t="s">
        <v>156</v>
      </c>
      <c r="B9" s="7" t="s">
        <v>185</v>
      </c>
      <c r="C9" s="126">
        <f t="shared" si="0"/>
        <v>345</v>
      </c>
      <c r="D9" s="106">
        <v>414</v>
      </c>
      <c r="E9" s="126">
        <f t="shared" si="1"/>
        <v>360</v>
      </c>
      <c r="F9" s="106">
        <v>432</v>
      </c>
      <c r="G9" s="131">
        <f t="shared" si="2"/>
        <v>4.3478260869565188E-2</v>
      </c>
      <c r="H9" s="99"/>
    </row>
    <row r="10" spans="1:8" s="1" customFormat="1" ht="13.8" x14ac:dyDescent="0.3">
      <c r="A10" s="78" t="s">
        <v>30</v>
      </c>
      <c r="B10" s="7" t="s">
        <v>178</v>
      </c>
      <c r="C10" s="126">
        <f t="shared" si="0"/>
        <v>360</v>
      </c>
      <c r="D10" s="106">
        <v>432</v>
      </c>
      <c r="E10" s="126">
        <f t="shared" si="1"/>
        <v>395</v>
      </c>
      <c r="F10" s="106">
        <v>474</v>
      </c>
      <c r="G10" s="131">
        <f t="shared" si="2"/>
        <v>9.7222222222222321E-2</v>
      </c>
      <c r="H10" s="98"/>
    </row>
    <row r="11" spans="1:8" s="1" customFormat="1" ht="13.8" x14ac:dyDescent="0.3">
      <c r="A11" s="79" t="s">
        <v>31</v>
      </c>
      <c r="B11" s="7" t="s">
        <v>179</v>
      </c>
      <c r="C11" s="126">
        <f t="shared" si="0"/>
        <v>267.5</v>
      </c>
      <c r="D11" s="106">
        <v>321</v>
      </c>
      <c r="E11" s="126">
        <f t="shared" si="1"/>
        <v>295</v>
      </c>
      <c r="F11" s="106">
        <v>354</v>
      </c>
      <c r="G11" s="131">
        <f t="shared" si="2"/>
        <v>0.10280373831775691</v>
      </c>
      <c r="H11" s="98"/>
    </row>
    <row r="12" spans="1:8" s="1" customFormat="1" ht="13.8" x14ac:dyDescent="0.3">
      <c r="A12" s="80" t="s">
        <v>32</v>
      </c>
      <c r="B12" s="7" t="s">
        <v>186</v>
      </c>
      <c r="C12" s="126">
        <f t="shared" si="0"/>
        <v>280</v>
      </c>
      <c r="D12" s="106">
        <v>336</v>
      </c>
      <c r="E12" s="126">
        <f t="shared" si="1"/>
        <v>295</v>
      </c>
      <c r="F12" s="106">
        <v>354</v>
      </c>
      <c r="G12" s="131">
        <f t="shared" si="2"/>
        <v>5.3571428571428603E-2</v>
      </c>
      <c r="H12" s="98"/>
    </row>
    <row r="13" spans="1:8" s="1" customFormat="1" ht="27.6" x14ac:dyDescent="0.3">
      <c r="A13" s="81" t="s">
        <v>33</v>
      </c>
      <c r="B13" s="10" t="s">
        <v>175</v>
      </c>
      <c r="C13" s="126">
        <f t="shared" si="0"/>
        <v>1402.5</v>
      </c>
      <c r="D13" s="106">
        <v>1683</v>
      </c>
      <c r="E13" s="126">
        <f t="shared" si="1"/>
        <v>1582.5</v>
      </c>
      <c r="F13" s="106">
        <v>1899</v>
      </c>
      <c r="G13" s="131">
        <f t="shared" si="2"/>
        <v>0.12834224598930488</v>
      </c>
      <c r="H13" s="98"/>
    </row>
    <row r="14" spans="1:8" s="1" customFormat="1" ht="27.6" x14ac:dyDescent="0.3">
      <c r="A14" s="81" t="s">
        <v>34</v>
      </c>
      <c r="B14" s="10" t="s">
        <v>176</v>
      </c>
      <c r="C14" s="126">
        <f t="shared" si="0"/>
        <v>1807.5</v>
      </c>
      <c r="D14" s="106">
        <v>2169</v>
      </c>
      <c r="E14" s="126">
        <f t="shared" si="1"/>
        <v>1875</v>
      </c>
      <c r="F14" s="106">
        <v>2250</v>
      </c>
      <c r="G14" s="131">
        <f t="shared" si="2"/>
        <v>3.7344398340249052E-2</v>
      </c>
      <c r="H14" s="98"/>
    </row>
    <row r="15" spans="1:8" s="1" customFormat="1" ht="27.6" x14ac:dyDescent="0.3">
      <c r="A15" s="81" t="s">
        <v>62</v>
      </c>
      <c r="B15" s="10" t="s">
        <v>177</v>
      </c>
      <c r="C15" s="126">
        <f t="shared" si="0"/>
        <v>2012.5</v>
      </c>
      <c r="D15" s="106">
        <v>2415</v>
      </c>
      <c r="E15" s="126">
        <f t="shared" si="1"/>
        <v>2082.5</v>
      </c>
      <c r="F15" s="106">
        <v>2499</v>
      </c>
      <c r="G15" s="131">
        <f t="shared" si="2"/>
        <v>3.4782608695652195E-2</v>
      </c>
      <c r="H15" s="98"/>
    </row>
    <row r="16" spans="1:8" s="1" customFormat="1" ht="27.6" x14ac:dyDescent="0.3">
      <c r="A16" s="133" t="s">
        <v>304</v>
      </c>
      <c r="B16" s="134" t="s">
        <v>303</v>
      </c>
      <c r="C16" s="126">
        <f t="shared" si="0"/>
        <v>2165</v>
      </c>
      <c r="D16" s="106">
        <v>2598</v>
      </c>
      <c r="E16" s="126">
        <f t="shared" si="1"/>
        <v>2290</v>
      </c>
      <c r="F16" s="106">
        <v>2748</v>
      </c>
      <c r="G16" s="131">
        <f t="shared" si="2"/>
        <v>5.773672055427248E-2</v>
      </c>
      <c r="H16" s="135" t="s">
        <v>306</v>
      </c>
    </row>
    <row r="17" spans="1:8" s="1" customFormat="1" ht="27.6" x14ac:dyDescent="0.3">
      <c r="A17" s="133" t="s">
        <v>302</v>
      </c>
      <c r="B17" s="134" t="s">
        <v>305</v>
      </c>
      <c r="C17" s="126">
        <f t="shared" si="0"/>
        <v>2165</v>
      </c>
      <c r="D17" s="106">
        <v>2598</v>
      </c>
      <c r="E17" s="126">
        <f t="shared" si="1"/>
        <v>2290</v>
      </c>
      <c r="F17" s="106">
        <v>2748</v>
      </c>
      <c r="G17" s="131">
        <f t="shared" si="2"/>
        <v>5.773672055427248E-2</v>
      </c>
      <c r="H17" s="135" t="s">
        <v>306</v>
      </c>
    </row>
    <row r="18" spans="1:8" s="1" customFormat="1" ht="14.25" customHeight="1" x14ac:dyDescent="0.3">
      <c r="A18" s="81" t="s">
        <v>35</v>
      </c>
      <c r="B18" s="11" t="s">
        <v>81</v>
      </c>
      <c r="C18" s="126">
        <f t="shared" si="0"/>
        <v>695</v>
      </c>
      <c r="D18" s="106">
        <v>834</v>
      </c>
      <c r="E18" s="126">
        <f t="shared" si="1"/>
        <v>727.5</v>
      </c>
      <c r="F18" s="106">
        <v>873</v>
      </c>
      <c r="G18" s="131">
        <f t="shared" si="2"/>
        <v>4.6762589928057485E-2</v>
      </c>
      <c r="H18" s="98"/>
    </row>
    <row r="19" spans="1:8" s="1" customFormat="1" ht="13.8" x14ac:dyDescent="0.3">
      <c r="A19" s="82">
        <v>89359001</v>
      </c>
      <c r="B19" s="10" t="s">
        <v>187</v>
      </c>
      <c r="C19" s="126">
        <f t="shared" si="0"/>
        <v>1430</v>
      </c>
      <c r="D19" s="106">
        <v>1716</v>
      </c>
      <c r="E19" s="126">
        <f t="shared" si="1"/>
        <v>1472.5</v>
      </c>
      <c r="F19" s="106">
        <v>1767</v>
      </c>
      <c r="G19" s="131">
        <f t="shared" si="2"/>
        <v>2.9720279720279796E-2</v>
      </c>
      <c r="H19" s="100"/>
    </row>
    <row r="20" spans="1:8" s="1" customFormat="1" ht="13.8" x14ac:dyDescent="0.3">
      <c r="A20" s="82">
        <v>89474001</v>
      </c>
      <c r="B20" s="10" t="s">
        <v>188</v>
      </c>
      <c r="C20" s="126">
        <f t="shared" si="0"/>
        <v>1407.5</v>
      </c>
      <c r="D20" s="106">
        <v>1689</v>
      </c>
      <c r="E20" s="126">
        <f t="shared" si="1"/>
        <v>1450</v>
      </c>
      <c r="F20" s="106">
        <v>1740</v>
      </c>
      <c r="G20" s="131">
        <f t="shared" si="2"/>
        <v>3.0195381882770933E-2</v>
      </c>
      <c r="H20" s="99"/>
    </row>
    <row r="21" spans="1:8" s="1" customFormat="1" ht="13.8" x14ac:dyDescent="0.3">
      <c r="A21" s="82">
        <v>89473001</v>
      </c>
      <c r="B21" s="10" t="s">
        <v>189</v>
      </c>
      <c r="C21" s="126">
        <f t="shared" si="0"/>
        <v>1350</v>
      </c>
      <c r="D21" s="106">
        <v>1620</v>
      </c>
      <c r="E21" s="126">
        <f t="shared" si="1"/>
        <v>1390</v>
      </c>
      <c r="F21" s="106">
        <v>1668</v>
      </c>
      <c r="G21" s="131">
        <f t="shared" si="2"/>
        <v>2.9629629629629672E-2</v>
      </c>
      <c r="H21" s="99"/>
    </row>
    <row r="22" spans="1:8" s="1" customFormat="1" ht="13.8" x14ac:dyDescent="0.3">
      <c r="A22" s="83">
        <v>88384001</v>
      </c>
      <c r="B22" s="10" t="s">
        <v>190</v>
      </c>
      <c r="C22" s="126">
        <f t="shared" si="0"/>
        <v>2445</v>
      </c>
      <c r="D22" s="106">
        <v>2934</v>
      </c>
      <c r="E22" s="126">
        <f t="shared" si="1"/>
        <v>2517.5</v>
      </c>
      <c r="F22" s="106">
        <v>3021</v>
      </c>
      <c r="G22" s="131">
        <f t="shared" si="2"/>
        <v>2.9652351738241212E-2</v>
      </c>
      <c r="H22" s="98"/>
    </row>
    <row r="23" spans="1:8" s="1" customFormat="1" ht="13.8" x14ac:dyDescent="0.3">
      <c r="A23" s="84" t="s">
        <v>292</v>
      </c>
      <c r="B23" s="12" t="s">
        <v>293</v>
      </c>
      <c r="C23" s="126">
        <f t="shared" si="0"/>
        <v>115</v>
      </c>
      <c r="D23" s="105">
        <v>138</v>
      </c>
      <c r="E23" s="126">
        <f t="shared" si="1"/>
        <v>132.5</v>
      </c>
      <c r="F23" s="132">
        <v>159</v>
      </c>
      <c r="G23" s="131">
        <f t="shared" si="2"/>
        <v>0.15217391304347827</v>
      </c>
      <c r="H23" s="101"/>
    </row>
    <row r="24" spans="1:8" s="1" customFormat="1" x14ac:dyDescent="0.25">
      <c r="A24" s="85"/>
      <c r="B24" s="26" t="s">
        <v>174</v>
      </c>
      <c r="C24" s="111"/>
      <c r="D24" s="111"/>
      <c r="E24" s="111"/>
      <c r="F24" s="111"/>
      <c r="G24" s="5"/>
      <c r="H24" s="86"/>
    </row>
    <row r="25" spans="1:8" s="1" customFormat="1" ht="13.8" x14ac:dyDescent="0.3">
      <c r="A25" s="87" t="s">
        <v>36</v>
      </c>
      <c r="B25" s="18" t="s">
        <v>191</v>
      </c>
      <c r="C25" s="126">
        <f t="shared" si="0"/>
        <v>397.5</v>
      </c>
      <c r="D25" s="112">
        <v>477</v>
      </c>
      <c r="E25" s="126">
        <f t="shared" si="1"/>
        <v>412.5</v>
      </c>
      <c r="F25" s="112">
        <v>495</v>
      </c>
      <c r="G25" s="131">
        <f t="shared" si="2"/>
        <v>3.7735849056603765E-2</v>
      </c>
      <c r="H25" s="107"/>
    </row>
    <row r="26" spans="1:8" s="1" customFormat="1" ht="13.8" x14ac:dyDescent="0.3">
      <c r="A26" s="81" t="s">
        <v>37</v>
      </c>
      <c r="B26" s="18" t="s">
        <v>192</v>
      </c>
      <c r="C26" s="126">
        <f t="shared" si="0"/>
        <v>440</v>
      </c>
      <c r="D26" s="112">
        <v>528</v>
      </c>
      <c r="E26" s="126">
        <f t="shared" si="1"/>
        <v>457.5</v>
      </c>
      <c r="F26" s="112">
        <v>549</v>
      </c>
      <c r="G26" s="131">
        <f t="shared" si="2"/>
        <v>3.9772727272727293E-2</v>
      </c>
      <c r="H26" s="108"/>
    </row>
    <row r="27" spans="1:8" s="1" customFormat="1" ht="13.8" x14ac:dyDescent="0.3">
      <c r="A27" s="81" t="s">
        <v>38</v>
      </c>
      <c r="B27" s="18" t="s">
        <v>193</v>
      </c>
      <c r="C27" s="126">
        <f t="shared" si="0"/>
        <v>477.5</v>
      </c>
      <c r="D27" s="112">
        <v>573</v>
      </c>
      <c r="E27" s="126">
        <f t="shared" si="1"/>
        <v>497.5</v>
      </c>
      <c r="F27" s="112">
        <v>597</v>
      </c>
      <c r="G27" s="131">
        <f t="shared" si="2"/>
        <v>4.1884816753926746E-2</v>
      </c>
      <c r="H27" s="108"/>
    </row>
    <row r="28" spans="1:8" s="1" customFormat="1" ht="13.8" x14ac:dyDescent="0.3">
      <c r="A28" s="81" t="s">
        <v>39</v>
      </c>
      <c r="B28" s="11" t="s">
        <v>194</v>
      </c>
      <c r="C28" s="126">
        <f t="shared" si="0"/>
        <v>645</v>
      </c>
      <c r="D28" s="112">
        <v>774</v>
      </c>
      <c r="E28" s="126">
        <f t="shared" si="1"/>
        <v>678.33333333333337</v>
      </c>
      <c r="F28" s="112">
        <v>814</v>
      </c>
      <c r="G28" s="131">
        <f t="shared" si="2"/>
        <v>5.1679586563307511E-2</v>
      </c>
      <c r="H28" s="108"/>
    </row>
    <row r="29" spans="1:8" s="1" customFormat="1" ht="13.8" x14ac:dyDescent="0.3">
      <c r="A29" s="81" t="s">
        <v>154</v>
      </c>
      <c r="B29" s="11" t="s">
        <v>195</v>
      </c>
      <c r="C29" s="126">
        <f t="shared" si="0"/>
        <v>557.5</v>
      </c>
      <c r="D29" s="112">
        <v>669</v>
      </c>
      <c r="E29" s="126">
        <f t="shared" si="1"/>
        <v>585</v>
      </c>
      <c r="F29" s="112">
        <v>702</v>
      </c>
      <c r="G29" s="131">
        <f t="shared" si="2"/>
        <v>4.9327354260089606E-2</v>
      </c>
      <c r="H29" s="109"/>
    </row>
    <row r="30" spans="1:8" s="1" customFormat="1" ht="13.8" x14ac:dyDescent="0.3">
      <c r="A30" s="81" t="s">
        <v>155</v>
      </c>
      <c r="B30" s="11" t="s">
        <v>196</v>
      </c>
      <c r="C30" s="126">
        <f t="shared" si="0"/>
        <v>465</v>
      </c>
      <c r="D30" s="112">
        <v>558</v>
      </c>
      <c r="E30" s="126">
        <f t="shared" si="1"/>
        <v>487.5</v>
      </c>
      <c r="F30" s="112">
        <v>585</v>
      </c>
      <c r="G30" s="131">
        <f t="shared" si="2"/>
        <v>4.8387096774193505E-2</v>
      </c>
      <c r="H30" s="109"/>
    </row>
    <row r="31" spans="1:8" s="1" customFormat="1" ht="13.8" x14ac:dyDescent="0.3">
      <c r="A31" s="81" t="s">
        <v>40</v>
      </c>
      <c r="B31" s="11" t="s">
        <v>197</v>
      </c>
      <c r="C31" s="126">
        <f t="shared" si="0"/>
        <v>322.5</v>
      </c>
      <c r="D31" s="112">
        <v>387</v>
      </c>
      <c r="E31" s="126">
        <f t="shared" si="1"/>
        <v>345</v>
      </c>
      <c r="F31" s="112">
        <v>414</v>
      </c>
      <c r="G31" s="131">
        <f t="shared" si="2"/>
        <v>6.9767441860465018E-2</v>
      </c>
      <c r="H31" s="108"/>
    </row>
    <row r="32" spans="1:8" s="1" customFormat="1" ht="12.75" customHeight="1" x14ac:dyDescent="0.3">
      <c r="A32" s="81" t="s">
        <v>45</v>
      </c>
      <c r="B32" s="10" t="s">
        <v>199</v>
      </c>
      <c r="C32" s="126">
        <f t="shared" si="0"/>
        <v>362.5</v>
      </c>
      <c r="D32" s="112">
        <v>435</v>
      </c>
      <c r="E32" s="126">
        <f t="shared" si="1"/>
        <v>397.5</v>
      </c>
      <c r="F32" s="112">
        <v>477</v>
      </c>
      <c r="G32" s="131">
        <f t="shared" si="2"/>
        <v>9.6551724137931005E-2</v>
      </c>
      <c r="H32" s="108"/>
    </row>
    <row r="33" spans="1:8" s="1" customFormat="1" ht="13.8" x14ac:dyDescent="0.3">
      <c r="A33" s="81" t="s">
        <v>41</v>
      </c>
      <c r="B33" s="11" t="s">
        <v>198</v>
      </c>
      <c r="C33" s="126">
        <f t="shared" si="0"/>
        <v>267.5</v>
      </c>
      <c r="D33" s="112">
        <v>321</v>
      </c>
      <c r="E33" s="126">
        <f t="shared" si="1"/>
        <v>294.16666666666669</v>
      </c>
      <c r="F33" s="112">
        <v>353</v>
      </c>
      <c r="G33" s="131">
        <f t="shared" si="2"/>
        <v>9.9688473520249232E-2</v>
      </c>
      <c r="H33" s="108"/>
    </row>
    <row r="34" spans="1:8" s="1" customFormat="1" ht="13.8" x14ac:dyDescent="0.3">
      <c r="A34" s="81" t="s">
        <v>42</v>
      </c>
      <c r="B34" s="11" t="s">
        <v>82</v>
      </c>
      <c r="C34" s="126">
        <f t="shared" si="0"/>
        <v>755</v>
      </c>
      <c r="D34" s="112">
        <v>906</v>
      </c>
      <c r="E34" s="126">
        <f t="shared" si="1"/>
        <v>785</v>
      </c>
      <c r="F34" s="112">
        <v>942</v>
      </c>
      <c r="G34" s="131">
        <f t="shared" si="2"/>
        <v>3.9735099337748325E-2</v>
      </c>
      <c r="H34" s="108"/>
    </row>
    <row r="35" spans="1:8" s="1" customFormat="1" ht="25.5" customHeight="1" x14ac:dyDescent="0.3">
      <c r="A35" s="81" t="s">
        <v>43</v>
      </c>
      <c r="B35" s="10" t="s">
        <v>200</v>
      </c>
      <c r="C35" s="126">
        <f t="shared" si="0"/>
        <v>1917.5</v>
      </c>
      <c r="D35" s="112">
        <v>2301</v>
      </c>
      <c r="E35" s="126">
        <f t="shared" si="1"/>
        <v>2040</v>
      </c>
      <c r="F35" s="112">
        <v>2448</v>
      </c>
      <c r="G35" s="131">
        <f t="shared" si="2"/>
        <v>6.3885267275097801E-2</v>
      </c>
      <c r="H35" s="108"/>
    </row>
    <row r="36" spans="1:8" s="1" customFormat="1" ht="27" customHeight="1" x14ac:dyDescent="0.3">
      <c r="A36" s="81" t="s">
        <v>44</v>
      </c>
      <c r="B36" s="10" t="s">
        <v>201</v>
      </c>
      <c r="C36" s="126">
        <f t="shared" si="0"/>
        <v>1917.5</v>
      </c>
      <c r="D36" s="112">
        <v>2301</v>
      </c>
      <c r="E36" s="126">
        <f t="shared" si="1"/>
        <v>2040</v>
      </c>
      <c r="F36" s="112">
        <v>2448</v>
      </c>
      <c r="G36" s="131">
        <f t="shared" si="2"/>
        <v>6.3885267275097801E-2</v>
      </c>
      <c r="H36" s="108"/>
    </row>
    <row r="37" spans="1:8" s="1" customFormat="1" ht="24.75" customHeight="1" x14ac:dyDescent="0.3">
      <c r="A37" s="81" t="s">
        <v>68</v>
      </c>
      <c r="B37" s="10" t="s">
        <v>202</v>
      </c>
      <c r="C37" s="126">
        <f t="shared" si="0"/>
        <v>2150</v>
      </c>
      <c r="D37" s="112">
        <v>2580</v>
      </c>
      <c r="E37" s="126">
        <f t="shared" si="1"/>
        <v>2250</v>
      </c>
      <c r="F37" s="112">
        <v>2700</v>
      </c>
      <c r="G37" s="131">
        <f t="shared" si="2"/>
        <v>4.6511627906976827E-2</v>
      </c>
      <c r="H37" s="108"/>
    </row>
    <row r="38" spans="1:8" s="1" customFormat="1" ht="29.25" customHeight="1" x14ac:dyDescent="0.3">
      <c r="A38" s="81" t="s">
        <v>69</v>
      </c>
      <c r="B38" s="10" t="s">
        <v>203</v>
      </c>
      <c r="C38" s="126">
        <f t="shared" si="0"/>
        <v>2150</v>
      </c>
      <c r="D38" s="112">
        <v>2580</v>
      </c>
      <c r="E38" s="126">
        <f t="shared" si="1"/>
        <v>2250</v>
      </c>
      <c r="F38" s="112">
        <v>2700</v>
      </c>
      <c r="G38" s="131">
        <f t="shared" si="2"/>
        <v>4.6511627906976827E-2</v>
      </c>
      <c r="H38" s="108"/>
    </row>
    <row r="39" spans="1:8" s="1" customFormat="1" ht="13.8" x14ac:dyDescent="0.3">
      <c r="A39" s="82">
        <v>89360000</v>
      </c>
      <c r="B39" s="10" t="s">
        <v>204</v>
      </c>
      <c r="C39" s="126">
        <f t="shared" si="0"/>
        <v>2025</v>
      </c>
      <c r="D39" s="112">
        <v>2430</v>
      </c>
      <c r="E39" s="126">
        <f t="shared" si="1"/>
        <v>2085</v>
      </c>
      <c r="F39" s="112">
        <v>2502</v>
      </c>
      <c r="G39" s="131">
        <f t="shared" si="2"/>
        <v>2.9629629629629672E-2</v>
      </c>
      <c r="H39" s="108"/>
    </row>
    <row r="40" spans="1:8" s="1" customFormat="1" ht="13.8" x14ac:dyDescent="0.3">
      <c r="A40" s="84">
        <v>89476000</v>
      </c>
      <c r="B40" s="10" t="s">
        <v>205</v>
      </c>
      <c r="C40" s="126">
        <f t="shared" si="0"/>
        <v>1920</v>
      </c>
      <c r="D40" s="112">
        <v>2304</v>
      </c>
      <c r="E40" s="126">
        <f t="shared" si="1"/>
        <v>1977.5</v>
      </c>
      <c r="F40" s="112">
        <v>2373</v>
      </c>
      <c r="G40" s="131">
        <f t="shared" si="2"/>
        <v>2.9947916666666741E-2</v>
      </c>
      <c r="H40" s="109"/>
    </row>
    <row r="41" spans="1:8" s="1" customFormat="1" ht="13.8" x14ac:dyDescent="0.3">
      <c r="A41" s="84">
        <v>89475000</v>
      </c>
      <c r="B41" s="10" t="s">
        <v>206</v>
      </c>
      <c r="C41" s="126">
        <f t="shared" si="0"/>
        <v>1827.5</v>
      </c>
      <c r="D41" s="112">
        <v>2193</v>
      </c>
      <c r="E41" s="126">
        <f t="shared" si="1"/>
        <v>1882.5</v>
      </c>
      <c r="F41" s="112">
        <v>2259</v>
      </c>
      <c r="G41" s="131">
        <f t="shared" si="2"/>
        <v>3.0095759233926156E-2</v>
      </c>
      <c r="H41" s="109"/>
    </row>
    <row r="42" spans="1:8" s="1" customFormat="1" ht="13.8" x14ac:dyDescent="0.3">
      <c r="A42" s="84">
        <v>88385000</v>
      </c>
      <c r="B42" s="27" t="s">
        <v>207</v>
      </c>
      <c r="C42" s="126">
        <f t="shared" si="0"/>
        <v>4052.5</v>
      </c>
      <c r="D42" s="112">
        <v>4863</v>
      </c>
      <c r="E42" s="126">
        <f t="shared" si="1"/>
        <v>4172.5</v>
      </c>
      <c r="F42" s="112">
        <v>5007</v>
      </c>
      <c r="G42" s="131">
        <f t="shared" si="2"/>
        <v>2.9611351017890142E-2</v>
      </c>
      <c r="H42" s="110"/>
    </row>
    <row r="43" spans="1:8" s="1" customFormat="1" x14ac:dyDescent="0.25">
      <c r="A43" s="85"/>
      <c r="B43" s="26" t="s">
        <v>208</v>
      </c>
      <c r="C43" s="5"/>
      <c r="D43" s="5"/>
      <c r="E43" s="5"/>
      <c r="F43" s="5"/>
      <c r="G43" s="5"/>
      <c r="H43" s="86"/>
    </row>
    <row r="44" spans="1:8" s="1" customFormat="1" ht="13.8" x14ac:dyDescent="0.3">
      <c r="A44" s="88" t="s">
        <v>49</v>
      </c>
      <c r="B44" s="19" t="s">
        <v>211</v>
      </c>
      <c r="C44" s="126">
        <f t="shared" si="0"/>
        <v>347.5</v>
      </c>
      <c r="D44" s="112">
        <v>417</v>
      </c>
      <c r="E44" s="126">
        <f t="shared" si="1"/>
        <v>365</v>
      </c>
      <c r="F44" s="112">
        <v>438</v>
      </c>
      <c r="G44" s="131">
        <f t="shared" si="2"/>
        <v>5.0359712230215736E-2</v>
      </c>
      <c r="H44" s="107"/>
    </row>
    <row r="45" spans="1:8" s="1" customFormat="1" ht="13.8" x14ac:dyDescent="0.3">
      <c r="A45" s="78" t="s">
        <v>50</v>
      </c>
      <c r="B45" s="8" t="s">
        <v>212</v>
      </c>
      <c r="C45" s="126">
        <f t="shared" si="0"/>
        <v>457.5</v>
      </c>
      <c r="D45" s="112">
        <v>549</v>
      </c>
      <c r="E45" s="126">
        <f t="shared" si="1"/>
        <v>480</v>
      </c>
      <c r="F45" s="112">
        <v>576</v>
      </c>
      <c r="G45" s="131">
        <f t="shared" si="2"/>
        <v>4.9180327868852514E-2</v>
      </c>
      <c r="H45" s="108"/>
    </row>
    <row r="46" spans="1:8" s="1" customFormat="1" ht="13.8" x14ac:dyDescent="0.3">
      <c r="A46" s="30" t="s">
        <v>51</v>
      </c>
      <c r="B46" s="6" t="s">
        <v>213</v>
      </c>
      <c r="C46" s="126">
        <f t="shared" si="0"/>
        <v>295</v>
      </c>
      <c r="D46" s="112">
        <v>354</v>
      </c>
      <c r="E46" s="126">
        <f t="shared" si="1"/>
        <v>307.5</v>
      </c>
      <c r="F46" s="112">
        <v>369</v>
      </c>
      <c r="G46" s="131">
        <f t="shared" si="2"/>
        <v>4.2372881355932313E-2</v>
      </c>
      <c r="H46" s="108"/>
    </row>
    <row r="47" spans="1:8" s="1" customFormat="1" ht="13.8" x14ac:dyDescent="0.3">
      <c r="A47" s="30" t="s">
        <v>52</v>
      </c>
      <c r="B47" s="6" t="s">
        <v>214</v>
      </c>
      <c r="C47" s="126">
        <f t="shared" si="0"/>
        <v>365</v>
      </c>
      <c r="D47" s="112">
        <v>438</v>
      </c>
      <c r="E47" s="126">
        <f t="shared" si="1"/>
        <v>382.5</v>
      </c>
      <c r="F47" s="112">
        <v>459</v>
      </c>
      <c r="G47" s="131">
        <f t="shared" si="2"/>
        <v>4.7945205479452024E-2</v>
      </c>
      <c r="H47" s="108"/>
    </row>
    <row r="48" spans="1:8" s="1" customFormat="1" ht="13.8" x14ac:dyDescent="0.3">
      <c r="A48" s="78" t="s">
        <v>53</v>
      </c>
      <c r="B48" s="8" t="s">
        <v>215</v>
      </c>
      <c r="C48" s="126">
        <f t="shared" si="0"/>
        <v>277.5</v>
      </c>
      <c r="D48" s="112">
        <v>333</v>
      </c>
      <c r="E48" s="126">
        <f t="shared" si="1"/>
        <v>305</v>
      </c>
      <c r="F48" s="112">
        <v>366</v>
      </c>
      <c r="G48" s="131">
        <f t="shared" si="2"/>
        <v>9.9099099099099197E-2</v>
      </c>
      <c r="H48" s="108"/>
    </row>
    <row r="49" spans="1:13" s="1" customFormat="1" ht="28.5" customHeight="1" x14ac:dyDescent="0.3">
      <c r="A49" s="30" t="s">
        <v>58</v>
      </c>
      <c r="B49" s="20" t="s">
        <v>216</v>
      </c>
      <c r="C49" s="126">
        <f t="shared" si="0"/>
        <v>1372.5</v>
      </c>
      <c r="D49" s="112">
        <v>1647</v>
      </c>
      <c r="E49" s="126">
        <f t="shared" si="1"/>
        <v>1497.5</v>
      </c>
      <c r="F49" s="112">
        <v>1797</v>
      </c>
      <c r="G49" s="131">
        <f t="shared" si="2"/>
        <v>9.1074681238615618E-2</v>
      </c>
      <c r="H49" s="108"/>
    </row>
    <row r="50" spans="1:13" s="1" customFormat="1" ht="30" customHeight="1" x14ac:dyDescent="0.3">
      <c r="A50" s="89">
        <v>79232000</v>
      </c>
      <c r="B50" s="20" t="s">
        <v>217</v>
      </c>
      <c r="C50" s="126">
        <f t="shared" si="0"/>
        <v>1372.5</v>
      </c>
      <c r="D50" s="112">
        <v>1647</v>
      </c>
      <c r="E50" s="126">
        <f t="shared" si="1"/>
        <v>1497.5</v>
      </c>
      <c r="F50" s="112">
        <v>1797</v>
      </c>
      <c r="G50" s="131">
        <f t="shared" si="2"/>
        <v>9.1074681238615618E-2</v>
      </c>
      <c r="H50" s="108"/>
      <c r="M50" s="123"/>
    </row>
    <row r="51" spans="1:13" s="1" customFormat="1" ht="15" customHeight="1" x14ac:dyDescent="0.3">
      <c r="A51" s="90">
        <v>79001000</v>
      </c>
      <c r="B51" s="77" t="s">
        <v>218</v>
      </c>
      <c r="C51" s="126">
        <f t="shared" si="0"/>
        <v>1600</v>
      </c>
      <c r="D51" s="112">
        <v>1920</v>
      </c>
      <c r="E51" s="126">
        <f t="shared" si="1"/>
        <v>1650</v>
      </c>
      <c r="F51" s="112">
        <v>1980</v>
      </c>
      <c r="G51" s="131">
        <f t="shared" si="2"/>
        <v>3.125E-2</v>
      </c>
      <c r="H51" s="108"/>
    </row>
    <row r="52" spans="1:13" s="1" customFormat="1" ht="19.5" customHeight="1" x14ac:dyDescent="0.3">
      <c r="A52" s="90">
        <v>79002000</v>
      </c>
      <c r="B52" s="77" t="s">
        <v>219</v>
      </c>
      <c r="C52" s="126">
        <f t="shared" si="0"/>
        <v>1732.5</v>
      </c>
      <c r="D52" s="112">
        <v>2079</v>
      </c>
      <c r="E52" s="126">
        <f t="shared" si="1"/>
        <v>1785</v>
      </c>
      <c r="F52" s="112">
        <v>2142</v>
      </c>
      <c r="G52" s="131">
        <f t="shared" si="2"/>
        <v>3.0303030303030276E-2</v>
      </c>
      <c r="H52" s="108"/>
    </row>
    <row r="53" spans="1:13" s="1" customFormat="1" x14ac:dyDescent="0.25">
      <c r="A53" s="91"/>
      <c r="B53" s="28" t="s">
        <v>210</v>
      </c>
      <c r="C53" s="29"/>
      <c r="D53" s="29"/>
      <c r="E53" s="29"/>
      <c r="F53" s="29"/>
      <c r="G53" s="29"/>
      <c r="H53" s="92"/>
    </row>
    <row r="54" spans="1:13" s="1" customFormat="1" ht="13.8" x14ac:dyDescent="0.3">
      <c r="A54" s="88" t="s">
        <v>46</v>
      </c>
      <c r="B54" s="19" t="s">
        <v>236</v>
      </c>
      <c r="C54" s="126">
        <f t="shared" si="0"/>
        <v>300</v>
      </c>
      <c r="D54" s="112">
        <v>360</v>
      </c>
      <c r="E54" s="126">
        <f t="shared" si="1"/>
        <v>336.66666666666669</v>
      </c>
      <c r="F54" s="112">
        <v>404</v>
      </c>
      <c r="G54" s="131">
        <f t="shared" si="2"/>
        <v>0.12222222222222223</v>
      </c>
      <c r="H54" s="107"/>
    </row>
    <row r="55" spans="1:13" s="1" customFormat="1" ht="13.8" x14ac:dyDescent="0.3">
      <c r="A55" s="78" t="s">
        <v>47</v>
      </c>
      <c r="B55" s="19" t="s">
        <v>237</v>
      </c>
      <c r="C55" s="126">
        <f t="shared" si="0"/>
        <v>332.5</v>
      </c>
      <c r="D55" s="112">
        <v>399</v>
      </c>
      <c r="E55" s="126">
        <f t="shared" si="1"/>
        <v>362.5</v>
      </c>
      <c r="F55" s="112">
        <v>435</v>
      </c>
      <c r="G55" s="131">
        <f t="shared" si="2"/>
        <v>9.0225563909774431E-2</v>
      </c>
      <c r="H55" s="108"/>
    </row>
    <row r="56" spans="1:13" s="1" customFormat="1" ht="13.8" x14ac:dyDescent="0.3">
      <c r="A56" s="78" t="s">
        <v>48</v>
      </c>
      <c r="B56" s="19" t="s">
        <v>238</v>
      </c>
      <c r="C56" s="126">
        <f t="shared" si="0"/>
        <v>365</v>
      </c>
      <c r="D56" s="112">
        <v>438</v>
      </c>
      <c r="E56" s="126">
        <f t="shared" si="1"/>
        <v>407.5</v>
      </c>
      <c r="F56" s="112">
        <v>489</v>
      </c>
      <c r="G56" s="131">
        <f t="shared" si="2"/>
        <v>0.11643835616438358</v>
      </c>
      <c r="H56" s="108"/>
    </row>
    <row r="57" spans="1:13" s="1" customFormat="1" ht="13.8" x14ac:dyDescent="0.3">
      <c r="A57" s="44" t="s">
        <v>168</v>
      </c>
      <c r="B57" s="21" t="s">
        <v>169</v>
      </c>
      <c r="C57" s="126">
        <f t="shared" si="0"/>
        <v>862.5</v>
      </c>
      <c r="D57" s="112">
        <v>1035</v>
      </c>
      <c r="E57" s="126">
        <f t="shared" si="1"/>
        <v>947.5</v>
      </c>
      <c r="F57" s="112">
        <v>1137</v>
      </c>
      <c r="G57" s="131">
        <f t="shared" si="2"/>
        <v>9.8550724637681109E-2</v>
      </c>
      <c r="H57" s="109"/>
    </row>
    <row r="58" spans="1:13" s="1" customFormat="1" ht="13.8" x14ac:dyDescent="0.3">
      <c r="A58" s="39" t="s">
        <v>307</v>
      </c>
      <c r="B58" s="136" t="s">
        <v>308</v>
      </c>
      <c r="C58" s="126">
        <f t="shared" si="0"/>
        <v>1457.5</v>
      </c>
      <c r="D58" s="112">
        <v>1749</v>
      </c>
      <c r="E58" s="126">
        <f t="shared" si="1"/>
        <v>1457.5</v>
      </c>
      <c r="F58" s="112">
        <v>1749</v>
      </c>
      <c r="G58" s="131">
        <f t="shared" si="2"/>
        <v>0</v>
      </c>
      <c r="H58" s="135" t="s">
        <v>306</v>
      </c>
      <c r="I58" s="137"/>
    </row>
    <row r="59" spans="1:13" s="1" customFormat="1" ht="27.6" x14ac:dyDescent="0.3">
      <c r="A59" s="78" t="s">
        <v>71</v>
      </c>
      <c r="B59" s="20" t="s">
        <v>234</v>
      </c>
      <c r="C59" s="126">
        <f t="shared" si="0"/>
        <v>1280</v>
      </c>
      <c r="D59" s="112">
        <v>1536</v>
      </c>
      <c r="E59" s="126">
        <f t="shared" si="1"/>
        <v>1415</v>
      </c>
      <c r="F59" s="112">
        <v>1698</v>
      </c>
      <c r="G59" s="131">
        <f t="shared" si="2"/>
        <v>0.10546875</v>
      </c>
      <c r="H59" s="108"/>
    </row>
    <row r="60" spans="1:13" s="1" customFormat="1" ht="27.75" customHeight="1" x14ac:dyDescent="0.3">
      <c r="A60" s="81" t="s">
        <v>54</v>
      </c>
      <c r="B60" s="20" t="s">
        <v>235</v>
      </c>
      <c r="C60" s="126">
        <f t="shared" si="0"/>
        <v>1280</v>
      </c>
      <c r="D60" s="112">
        <v>1536</v>
      </c>
      <c r="E60" s="126">
        <f t="shared" si="1"/>
        <v>1415</v>
      </c>
      <c r="F60" s="112">
        <v>1698</v>
      </c>
      <c r="G60" s="131">
        <f t="shared" si="2"/>
        <v>0.10546875</v>
      </c>
      <c r="H60" s="108"/>
    </row>
    <row r="61" spans="1:13" s="1" customFormat="1" x14ac:dyDescent="0.25">
      <c r="A61" s="91"/>
      <c r="B61" s="28" t="s">
        <v>263</v>
      </c>
      <c r="C61" s="29"/>
      <c r="D61" s="29"/>
      <c r="E61" s="29"/>
      <c r="F61" s="29"/>
      <c r="G61" s="29"/>
      <c r="H61" s="92"/>
    </row>
    <row r="62" spans="1:13" s="1" customFormat="1" ht="13.8" x14ac:dyDescent="0.3">
      <c r="A62" s="93" t="s">
        <v>63</v>
      </c>
      <c r="B62" s="22" t="s">
        <v>239</v>
      </c>
      <c r="C62" s="126">
        <f t="shared" si="0"/>
        <v>472.5</v>
      </c>
      <c r="D62" s="112">
        <v>567</v>
      </c>
      <c r="E62" s="126">
        <f t="shared" si="1"/>
        <v>495</v>
      </c>
      <c r="F62" s="112">
        <v>594</v>
      </c>
      <c r="G62" s="131">
        <f t="shared" si="2"/>
        <v>4.7619047619047672E-2</v>
      </c>
      <c r="H62" s="107"/>
    </row>
    <row r="63" spans="1:13" s="1" customFormat="1" ht="13.8" x14ac:dyDescent="0.3">
      <c r="A63" s="94" t="s">
        <v>64</v>
      </c>
      <c r="B63" s="22" t="s">
        <v>240</v>
      </c>
      <c r="C63" s="126">
        <f t="shared" si="0"/>
        <v>527.5</v>
      </c>
      <c r="D63" s="112">
        <v>633</v>
      </c>
      <c r="E63" s="126">
        <f t="shared" si="1"/>
        <v>555</v>
      </c>
      <c r="F63" s="112">
        <v>666</v>
      </c>
      <c r="G63" s="131">
        <f t="shared" si="2"/>
        <v>5.2132701421800931E-2</v>
      </c>
      <c r="H63" s="108"/>
    </row>
    <row r="64" spans="1:13" s="1" customFormat="1" ht="13.8" x14ac:dyDescent="0.3">
      <c r="A64" s="94" t="s">
        <v>65</v>
      </c>
      <c r="B64" s="22" t="s">
        <v>241</v>
      </c>
      <c r="C64" s="126">
        <f t="shared" si="0"/>
        <v>600</v>
      </c>
      <c r="D64" s="112">
        <v>720</v>
      </c>
      <c r="E64" s="126">
        <f t="shared" si="1"/>
        <v>630</v>
      </c>
      <c r="F64" s="112">
        <v>756</v>
      </c>
      <c r="G64" s="131">
        <f t="shared" si="2"/>
        <v>5.0000000000000044E-2</v>
      </c>
      <c r="H64" s="108"/>
    </row>
    <row r="65" spans="1:8" s="1" customFormat="1" ht="15" customHeight="1" x14ac:dyDescent="0.3">
      <c r="A65" s="82">
        <v>29209000</v>
      </c>
      <c r="B65" s="10" t="s">
        <v>242</v>
      </c>
      <c r="C65" s="126">
        <f t="shared" si="0"/>
        <v>1615</v>
      </c>
      <c r="D65" s="112">
        <v>1938</v>
      </c>
      <c r="E65" s="126">
        <f t="shared" si="1"/>
        <v>1662.5</v>
      </c>
      <c r="F65" s="112">
        <v>1995</v>
      </c>
      <c r="G65" s="131">
        <f t="shared" si="2"/>
        <v>2.9411764705882248E-2</v>
      </c>
      <c r="H65" s="108"/>
    </row>
    <row r="66" spans="1:8" ht="18.75" customHeight="1" x14ac:dyDescent="0.3">
      <c r="A66" s="89">
        <v>29210000</v>
      </c>
      <c r="B66" s="10" t="s">
        <v>243</v>
      </c>
      <c r="C66" s="126">
        <f t="shared" si="0"/>
        <v>1862.5</v>
      </c>
      <c r="D66" s="112">
        <v>2235</v>
      </c>
      <c r="E66" s="126">
        <f t="shared" si="1"/>
        <v>1917.5</v>
      </c>
      <c r="F66" s="112">
        <v>2301</v>
      </c>
      <c r="G66" s="131">
        <f t="shared" si="2"/>
        <v>2.9530201342281792E-2</v>
      </c>
      <c r="H66" s="108"/>
    </row>
    <row r="67" spans="1:8" ht="16.5" customHeight="1" x14ac:dyDescent="0.3">
      <c r="A67" s="89">
        <v>29211000</v>
      </c>
      <c r="B67" s="10" t="s">
        <v>244</v>
      </c>
      <c r="C67" s="126">
        <f t="shared" si="0"/>
        <v>2245</v>
      </c>
      <c r="D67" s="112">
        <v>2694</v>
      </c>
      <c r="E67" s="126">
        <f t="shared" si="1"/>
        <v>2312.5</v>
      </c>
      <c r="F67" s="112">
        <v>2775</v>
      </c>
      <c r="G67" s="131">
        <f t="shared" si="2"/>
        <v>3.0066815144766057E-2</v>
      </c>
      <c r="H67" s="108"/>
    </row>
    <row r="68" spans="1:8" s="1" customFormat="1" x14ac:dyDescent="0.25">
      <c r="A68" s="91"/>
      <c r="B68" s="28" t="s">
        <v>284</v>
      </c>
      <c r="C68" s="29"/>
      <c r="D68" s="29"/>
      <c r="E68" s="29"/>
      <c r="F68" s="29"/>
      <c r="G68" s="29"/>
      <c r="H68" s="92"/>
    </row>
    <row r="69" spans="1:8" s="1" customFormat="1" ht="25.5" customHeight="1" x14ac:dyDescent="0.3">
      <c r="A69" s="95" t="s">
        <v>66</v>
      </c>
      <c r="B69" s="10" t="s">
        <v>245</v>
      </c>
      <c r="C69" s="126">
        <f t="shared" si="0"/>
        <v>1997.5</v>
      </c>
      <c r="D69" s="112">
        <v>2397</v>
      </c>
      <c r="E69" s="126">
        <f t="shared" si="1"/>
        <v>2197.5</v>
      </c>
      <c r="F69" s="112">
        <v>2637</v>
      </c>
      <c r="G69" s="131">
        <f t="shared" si="2"/>
        <v>0.10012515644555697</v>
      </c>
      <c r="H69" s="113"/>
    </row>
    <row r="70" spans="1:8" s="1" customFormat="1" ht="30" customHeight="1" x14ac:dyDescent="0.3">
      <c r="A70" s="96" t="s">
        <v>152</v>
      </c>
      <c r="B70" s="27" t="s">
        <v>170</v>
      </c>
      <c r="C70" s="126">
        <f t="shared" ref="C70:C74" si="3">D70/1.2</f>
        <v>2145</v>
      </c>
      <c r="D70" s="112">
        <v>2574</v>
      </c>
      <c r="E70" s="126">
        <f t="shared" ref="E70:E80" si="4">F70/1.2</f>
        <v>2360</v>
      </c>
      <c r="F70" s="112">
        <v>2832</v>
      </c>
      <c r="G70" s="131">
        <f t="shared" ref="G70:G80" si="5">F70/D70-1</f>
        <v>0.10023310023310028</v>
      </c>
      <c r="H70" s="114"/>
    </row>
    <row r="71" spans="1:8" s="1" customFormat="1" ht="30" customHeight="1" x14ac:dyDescent="0.3">
      <c r="A71" s="138" t="s">
        <v>309</v>
      </c>
      <c r="B71" s="139" t="s">
        <v>310</v>
      </c>
      <c r="C71" s="126">
        <f t="shared" si="3"/>
        <v>2165</v>
      </c>
      <c r="D71" s="112">
        <v>2598</v>
      </c>
      <c r="E71" s="126">
        <f t="shared" si="4"/>
        <v>2290</v>
      </c>
      <c r="F71" s="112">
        <v>2748</v>
      </c>
      <c r="G71" s="131">
        <f t="shared" si="5"/>
        <v>5.773672055427248E-2</v>
      </c>
      <c r="H71" s="171" t="s">
        <v>317</v>
      </c>
    </row>
    <row r="72" spans="1:8" s="1" customFormat="1" ht="30" customHeight="1" x14ac:dyDescent="0.3">
      <c r="A72" s="138" t="s">
        <v>311</v>
      </c>
      <c r="B72" s="139" t="s">
        <v>312</v>
      </c>
      <c r="C72" s="126">
        <f t="shared" si="3"/>
        <v>2165</v>
      </c>
      <c r="D72" s="112">
        <v>2598</v>
      </c>
      <c r="E72" s="126">
        <f t="shared" si="4"/>
        <v>2290</v>
      </c>
      <c r="F72" s="112">
        <v>2748</v>
      </c>
      <c r="G72" s="131">
        <f t="shared" si="5"/>
        <v>5.773672055427248E-2</v>
      </c>
      <c r="H72" s="171" t="s">
        <v>317</v>
      </c>
    </row>
    <row r="73" spans="1:8" s="1" customFormat="1" ht="17.25" customHeight="1" x14ac:dyDescent="0.3">
      <c r="A73" s="138" t="s">
        <v>313</v>
      </c>
      <c r="B73" s="139" t="s">
        <v>314</v>
      </c>
      <c r="C73" s="126">
        <f t="shared" si="3"/>
        <v>1350</v>
      </c>
      <c r="D73" s="112">
        <v>1620</v>
      </c>
      <c r="E73" s="126">
        <f t="shared" si="4"/>
        <v>1350</v>
      </c>
      <c r="F73" s="112">
        <v>1620</v>
      </c>
      <c r="G73" s="131">
        <f t="shared" si="5"/>
        <v>0</v>
      </c>
      <c r="H73" s="135" t="s">
        <v>306</v>
      </c>
    </row>
    <row r="74" spans="1:8" s="1" customFormat="1" ht="15.75" customHeight="1" x14ac:dyDescent="0.3">
      <c r="A74" s="138" t="s">
        <v>315</v>
      </c>
      <c r="B74" s="139" t="s">
        <v>316</v>
      </c>
      <c r="C74" s="126">
        <f t="shared" si="3"/>
        <v>1665</v>
      </c>
      <c r="D74" s="112">
        <v>1998</v>
      </c>
      <c r="E74" s="126">
        <f t="shared" si="4"/>
        <v>1665</v>
      </c>
      <c r="F74" s="112">
        <v>1998</v>
      </c>
      <c r="G74" s="131">
        <f t="shared" si="5"/>
        <v>0</v>
      </c>
      <c r="H74" s="135" t="s">
        <v>306</v>
      </c>
    </row>
    <row r="75" spans="1:8" s="1" customFormat="1" x14ac:dyDescent="0.25">
      <c r="A75" s="85"/>
      <c r="B75" s="26" t="s">
        <v>233</v>
      </c>
      <c r="C75" s="5"/>
      <c r="D75" s="5"/>
      <c r="E75" s="5"/>
      <c r="F75" s="5"/>
      <c r="G75" s="5"/>
      <c r="H75" s="86"/>
    </row>
    <row r="76" spans="1:8" s="1" customFormat="1" ht="25.5" customHeight="1" x14ac:dyDescent="0.3">
      <c r="A76" s="31" t="s">
        <v>157</v>
      </c>
      <c r="B76" s="25" t="s">
        <v>173</v>
      </c>
      <c r="C76" s="126">
        <f t="shared" ref="C76:C78" si="6">D76/1.2</f>
        <v>2292.5</v>
      </c>
      <c r="D76" s="112">
        <v>2751</v>
      </c>
      <c r="E76" s="126">
        <f t="shared" si="4"/>
        <v>2497.5</v>
      </c>
      <c r="F76" s="112">
        <v>2997</v>
      </c>
      <c r="G76" s="131">
        <f t="shared" si="5"/>
        <v>8.9422028353326022E-2</v>
      </c>
      <c r="H76" s="115"/>
    </row>
    <row r="77" spans="1:8" s="1" customFormat="1" ht="29.25" customHeight="1" x14ac:dyDescent="0.3">
      <c r="A77" s="23" t="s">
        <v>158</v>
      </c>
      <c r="B77" s="24" t="s">
        <v>171</v>
      </c>
      <c r="C77" s="126">
        <f t="shared" si="6"/>
        <v>2292.5</v>
      </c>
      <c r="D77" s="112">
        <v>2751</v>
      </c>
      <c r="E77" s="126">
        <f t="shared" si="4"/>
        <v>2497.5</v>
      </c>
      <c r="F77" s="112">
        <v>2997</v>
      </c>
      <c r="G77" s="131">
        <f t="shared" si="5"/>
        <v>8.9422028353326022E-2</v>
      </c>
      <c r="H77" s="109"/>
    </row>
    <row r="78" spans="1:8" s="1" customFormat="1" ht="29.25" customHeight="1" x14ac:dyDescent="0.3">
      <c r="A78" s="23" t="s">
        <v>159</v>
      </c>
      <c r="B78" s="24" t="s">
        <v>172</v>
      </c>
      <c r="C78" s="126">
        <f t="shared" si="6"/>
        <v>2292.5</v>
      </c>
      <c r="D78" s="112">
        <v>2751</v>
      </c>
      <c r="E78" s="126">
        <f t="shared" si="4"/>
        <v>2497.5</v>
      </c>
      <c r="F78" s="112">
        <v>2997</v>
      </c>
      <c r="G78" s="131">
        <f t="shared" si="5"/>
        <v>8.9422028353326022E-2</v>
      </c>
      <c r="H78" s="109"/>
    </row>
    <row r="79" spans="1:8" s="1" customFormat="1" x14ac:dyDescent="0.25">
      <c r="A79" s="85"/>
      <c r="B79" s="26" t="s">
        <v>264</v>
      </c>
      <c r="C79" s="5"/>
      <c r="D79" s="5"/>
      <c r="E79" s="5"/>
      <c r="F79" s="5"/>
      <c r="G79" s="5"/>
      <c r="H79" s="86"/>
    </row>
    <row r="80" spans="1:8" ht="17.25" customHeight="1" x14ac:dyDescent="0.3">
      <c r="A80" s="97" t="s">
        <v>151</v>
      </c>
      <c r="B80" s="32" t="s">
        <v>83</v>
      </c>
      <c r="C80" s="112">
        <f>D80/1.2</f>
        <v>402.5</v>
      </c>
      <c r="D80" s="112">
        <v>483</v>
      </c>
      <c r="E80" s="126">
        <f t="shared" si="4"/>
        <v>422.5</v>
      </c>
      <c r="F80" s="112">
        <v>507</v>
      </c>
      <c r="G80" s="131">
        <f t="shared" si="5"/>
        <v>4.9689440993788914E-2</v>
      </c>
      <c r="H80" s="116"/>
    </row>
    <row r="81" spans="1:8" s="1" customFormat="1" x14ac:dyDescent="0.25">
      <c r="A81" s="85"/>
      <c r="B81" s="26" t="s">
        <v>285</v>
      </c>
      <c r="C81" s="5"/>
      <c r="D81" s="5"/>
      <c r="E81" s="5"/>
      <c r="F81" s="5"/>
      <c r="G81" s="5"/>
      <c r="H81" s="86"/>
    </row>
  </sheetData>
  <mergeCells count="2">
    <mergeCell ref="C2:D2"/>
    <mergeCell ref="E2:F2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9"/>
  <sheetViews>
    <sheetView tabSelected="1" zoomScale="90" zoomScaleNormal="90" workbookViewId="0">
      <pane xSplit="1" ySplit="3" topLeftCell="B34" activePane="bottomRight" state="frozen"/>
      <selection pane="topRight" activeCell="D1" sqref="D1"/>
      <selection pane="bottomLeft" activeCell="A4" sqref="A4"/>
      <selection pane="bottomRight" activeCell="A69" sqref="A69:XFD76"/>
    </sheetView>
  </sheetViews>
  <sheetFormatPr defaultColWidth="9.109375" defaultRowHeight="13.2" x14ac:dyDescent="0.25"/>
  <cols>
    <col min="1" max="1" width="13.33203125" style="3" bestFit="1" customWidth="1"/>
    <col min="2" max="2" width="111.5546875" style="3" customWidth="1"/>
    <col min="3" max="7" width="14.6640625" style="3" customWidth="1"/>
    <col min="8" max="8" width="53.6640625" style="3" customWidth="1"/>
    <col min="9" max="9" width="9.109375" style="3"/>
    <col min="10" max="10" width="11.5546875" style="3" bestFit="1" customWidth="1"/>
    <col min="11" max="16384" width="9.109375" style="3"/>
  </cols>
  <sheetData>
    <row r="1" spans="1:12" ht="13.8" thickBot="1" x14ac:dyDescent="0.3"/>
    <row r="2" spans="1:12" ht="30.75" customHeight="1" thickBot="1" x14ac:dyDescent="0.35">
      <c r="A2" s="33"/>
      <c r="B2" s="34" t="s">
        <v>300</v>
      </c>
      <c r="C2" s="179" t="s">
        <v>301</v>
      </c>
      <c r="D2" s="180"/>
      <c r="E2" s="179" t="s">
        <v>434</v>
      </c>
      <c r="F2" s="180"/>
      <c r="G2" s="124"/>
      <c r="H2" s="14"/>
      <c r="I2" s="35"/>
      <c r="J2" s="35"/>
      <c r="K2" s="35"/>
      <c r="L2" s="35"/>
    </row>
    <row r="3" spans="1:12" ht="39.75" customHeight="1" thickBot="1" x14ac:dyDescent="0.35">
      <c r="A3" s="36" t="s">
        <v>343</v>
      </c>
      <c r="B3" s="37" t="s">
        <v>80</v>
      </c>
      <c r="C3" s="76" t="s">
        <v>298</v>
      </c>
      <c r="D3" s="125" t="s">
        <v>299</v>
      </c>
      <c r="E3" s="76" t="s">
        <v>298</v>
      </c>
      <c r="F3" s="125" t="s">
        <v>299</v>
      </c>
      <c r="G3" s="17" t="s">
        <v>424</v>
      </c>
      <c r="H3" s="17" t="s">
        <v>209</v>
      </c>
      <c r="I3" s="35"/>
      <c r="J3" s="35"/>
      <c r="K3" s="35"/>
      <c r="L3" s="35"/>
    </row>
    <row r="4" spans="1:12" s="68" customFormat="1" ht="15.6" x14ac:dyDescent="0.3">
      <c r="A4" s="69"/>
      <c r="B4" s="66" t="s">
        <v>220</v>
      </c>
      <c r="C4" s="75"/>
      <c r="D4" s="75"/>
      <c r="E4" s="75"/>
      <c r="F4" s="75"/>
      <c r="G4" s="75"/>
      <c r="H4" s="70"/>
      <c r="I4" s="67"/>
      <c r="J4" s="67"/>
      <c r="K4" s="67"/>
      <c r="L4" s="67"/>
    </row>
    <row r="5" spans="1:12" s="4" customFormat="1" ht="13.8" x14ac:dyDescent="0.3">
      <c r="A5" s="56" t="s">
        <v>6</v>
      </c>
      <c r="B5" s="57" t="s">
        <v>102</v>
      </c>
      <c r="C5" s="142">
        <f>D5/1.2</f>
        <v>5415</v>
      </c>
      <c r="D5" s="142">
        <v>6498</v>
      </c>
      <c r="E5" s="142">
        <f>F5/1.2</f>
        <v>5625</v>
      </c>
      <c r="F5" s="142">
        <v>6750</v>
      </c>
      <c r="G5" s="143">
        <f>F5/D5-1</f>
        <v>3.8781163434903121E-2</v>
      </c>
      <c r="H5" s="58"/>
      <c r="I5" s="38"/>
      <c r="J5" s="38"/>
      <c r="K5" s="38"/>
      <c r="L5" s="38"/>
    </row>
    <row r="6" spans="1:12" s="4" customFormat="1" ht="13.8" x14ac:dyDescent="0.3">
      <c r="A6" s="39" t="s">
        <v>8</v>
      </c>
      <c r="B6" s="40" t="s">
        <v>103</v>
      </c>
      <c r="C6" s="142">
        <f t="shared" ref="C6:C7" si="0">D6/1.2</f>
        <v>5092.5</v>
      </c>
      <c r="D6" s="142">
        <v>6111</v>
      </c>
      <c r="E6" s="142">
        <f t="shared" ref="E6:E7" si="1">F6/1.2</f>
        <v>5295</v>
      </c>
      <c r="F6" s="142">
        <v>6354</v>
      </c>
      <c r="G6" s="143">
        <f t="shared" ref="G6:G7" si="2">F6/D6-1</f>
        <v>3.9764359351988299E-2</v>
      </c>
      <c r="H6" s="41"/>
      <c r="I6" s="38"/>
      <c r="J6" s="38"/>
      <c r="K6" s="38"/>
      <c r="L6" s="38"/>
    </row>
    <row r="7" spans="1:12" s="4" customFormat="1" ht="13.8" x14ac:dyDescent="0.3">
      <c r="A7" s="53" t="s">
        <v>7</v>
      </c>
      <c r="B7" s="54" t="s">
        <v>104</v>
      </c>
      <c r="C7" s="142">
        <f t="shared" si="0"/>
        <v>4725</v>
      </c>
      <c r="D7" s="142">
        <v>5670</v>
      </c>
      <c r="E7" s="142">
        <f t="shared" si="1"/>
        <v>4912.5</v>
      </c>
      <c r="F7" s="142">
        <v>5895</v>
      </c>
      <c r="G7" s="143">
        <f t="shared" si="2"/>
        <v>3.9682539682539764E-2</v>
      </c>
      <c r="H7" s="55"/>
      <c r="I7" s="38"/>
      <c r="J7" s="38"/>
      <c r="K7" s="38"/>
      <c r="L7" s="38"/>
    </row>
    <row r="8" spans="1:12" s="68" customFormat="1" ht="15.6" x14ac:dyDescent="0.3">
      <c r="A8" s="69"/>
      <c r="B8" s="66" t="s">
        <v>221</v>
      </c>
      <c r="C8" s="119"/>
      <c r="D8" s="119"/>
      <c r="E8" s="119"/>
      <c r="F8" s="119"/>
      <c r="G8" s="119"/>
      <c r="H8" s="70"/>
      <c r="I8" s="67"/>
      <c r="J8" s="67"/>
      <c r="K8" s="67"/>
      <c r="L8" s="67"/>
    </row>
    <row r="9" spans="1:12" s="4" customFormat="1" ht="13.8" x14ac:dyDescent="0.3">
      <c r="A9" s="56" t="s">
        <v>0</v>
      </c>
      <c r="B9" s="144" t="s">
        <v>105</v>
      </c>
      <c r="C9" s="142">
        <f t="shared" ref="C9:C16" si="3">D9/1.2</f>
        <v>3595</v>
      </c>
      <c r="D9" s="142">
        <v>4314</v>
      </c>
      <c r="E9" s="142">
        <f t="shared" ref="E9:E16" si="4">F9/1.2</f>
        <v>3845</v>
      </c>
      <c r="F9" s="142">
        <v>4614</v>
      </c>
      <c r="G9" s="143">
        <f t="shared" ref="G9:G16" si="5">F9/D9-1</f>
        <v>6.9541029207232263E-2</v>
      </c>
      <c r="H9" s="58"/>
      <c r="I9" s="38"/>
      <c r="J9" s="38"/>
      <c r="K9" s="38"/>
      <c r="L9" s="38"/>
    </row>
    <row r="10" spans="1:12" s="4" customFormat="1" ht="13.8" x14ac:dyDescent="0.3">
      <c r="A10" s="39" t="s">
        <v>1</v>
      </c>
      <c r="B10" s="121" t="s">
        <v>106</v>
      </c>
      <c r="C10" s="142">
        <f t="shared" si="3"/>
        <v>3595</v>
      </c>
      <c r="D10" s="142">
        <v>4314</v>
      </c>
      <c r="E10" s="142">
        <f t="shared" si="4"/>
        <v>3845</v>
      </c>
      <c r="F10" s="142">
        <v>4614</v>
      </c>
      <c r="G10" s="143">
        <f t="shared" si="5"/>
        <v>6.9541029207232263E-2</v>
      </c>
      <c r="H10" s="41"/>
      <c r="I10" s="38"/>
      <c r="J10" s="38"/>
      <c r="K10" s="38"/>
      <c r="L10" s="38"/>
    </row>
    <row r="11" spans="1:12" s="4" customFormat="1" ht="13.8" x14ac:dyDescent="0.3">
      <c r="A11" s="42" t="s">
        <v>2</v>
      </c>
      <c r="B11" s="121" t="s">
        <v>107</v>
      </c>
      <c r="C11" s="142">
        <f t="shared" si="3"/>
        <v>4082.5</v>
      </c>
      <c r="D11" s="142">
        <v>4899</v>
      </c>
      <c r="E11" s="142">
        <f t="shared" si="4"/>
        <v>4365</v>
      </c>
      <c r="F11" s="142">
        <v>5238</v>
      </c>
      <c r="G11" s="143">
        <f t="shared" si="5"/>
        <v>6.9197795468463053E-2</v>
      </c>
      <c r="H11" s="41"/>
      <c r="I11" s="38"/>
      <c r="J11" s="38"/>
      <c r="K11" s="38"/>
      <c r="L11" s="38"/>
    </row>
    <row r="12" spans="1:12" s="4" customFormat="1" ht="13.8" x14ac:dyDescent="0.3">
      <c r="A12" s="43" t="s">
        <v>3</v>
      </c>
      <c r="B12" s="121" t="s">
        <v>108</v>
      </c>
      <c r="C12" s="142">
        <f t="shared" si="3"/>
        <v>4082.5</v>
      </c>
      <c r="D12" s="142">
        <v>4899</v>
      </c>
      <c r="E12" s="142">
        <f t="shared" si="4"/>
        <v>4365</v>
      </c>
      <c r="F12" s="142">
        <v>5238</v>
      </c>
      <c r="G12" s="143">
        <f t="shared" si="5"/>
        <v>6.9197795468463053E-2</v>
      </c>
      <c r="H12" s="41"/>
      <c r="I12" s="38"/>
      <c r="J12" s="38"/>
      <c r="K12" s="38"/>
      <c r="L12" s="38"/>
    </row>
    <row r="13" spans="1:12" s="4" customFormat="1" ht="13.8" x14ac:dyDescent="0.3">
      <c r="A13" s="140" t="s">
        <v>318</v>
      </c>
      <c r="B13" s="141" t="s">
        <v>319</v>
      </c>
      <c r="C13" s="142">
        <f t="shared" si="3"/>
        <v>3927.5</v>
      </c>
      <c r="D13" s="142">
        <v>4713</v>
      </c>
      <c r="E13" s="142">
        <f t="shared" si="4"/>
        <v>4517.5</v>
      </c>
      <c r="F13" s="142">
        <v>5421</v>
      </c>
      <c r="G13" s="143">
        <f t="shared" si="5"/>
        <v>0.15022278803309996</v>
      </c>
      <c r="H13" s="135" t="s">
        <v>306</v>
      </c>
      <c r="I13" s="38"/>
      <c r="J13" s="38"/>
      <c r="K13" s="38"/>
      <c r="L13" s="38"/>
    </row>
    <row r="14" spans="1:12" s="4" customFormat="1" ht="13.8" x14ac:dyDescent="0.3">
      <c r="A14" s="140" t="s">
        <v>320</v>
      </c>
      <c r="B14" s="141" t="s">
        <v>321</v>
      </c>
      <c r="C14" s="142">
        <f t="shared" si="3"/>
        <v>3927.5</v>
      </c>
      <c r="D14" s="142">
        <v>4713</v>
      </c>
      <c r="E14" s="142">
        <f t="shared" si="4"/>
        <v>4517.5</v>
      </c>
      <c r="F14" s="142">
        <v>5421</v>
      </c>
      <c r="G14" s="143">
        <f t="shared" si="5"/>
        <v>0.15022278803309996</v>
      </c>
      <c r="H14" s="135" t="s">
        <v>306</v>
      </c>
      <c r="I14" s="38"/>
      <c r="J14" s="38"/>
      <c r="K14" s="38"/>
      <c r="L14" s="38"/>
    </row>
    <row r="15" spans="1:12" s="4" customFormat="1" ht="13.8" x14ac:dyDescent="0.3">
      <c r="A15" s="140" t="s">
        <v>322</v>
      </c>
      <c r="B15" s="141" t="s">
        <v>323</v>
      </c>
      <c r="C15" s="142">
        <f t="shared" si="3"/>
        <v>4415</v>
      </c>
      <c r="D15" s="142">
        <v>5298</v>
      </c>
      <c r="E15" s="142">
        <f t="shared" si="4"/>
        <v>5077.5</v>
      </c>
      <c r="F15" s="142">
        <v>6093</v>
      </c>
      <c r="G15" s="143">
        <f t="shared" si="5"/>
        <v>0.15005662514156293</v>
      </c>
      <c r="H15" s="135" t="s">
        <v>306</v>
      </c>
      <c r="I15" s="38"/>
      <c r="J15" s="38"/>
      <c r="K15" s="38"/>
      <c r="L15" s="38"/>
    </row>
    <row r="16" spans="1:12" s="4" customFormat="1" ht="13.8" x14ac:dyDescent="0.3">
      <c r="A16" s="140" t="s">
        <v>324</v>
      </c>
      <c r="B16" s="141" t="s">
        <v>325</v>
      </c>
      <c r="C16" s="142">
        <f t="shared" si="3"/>
        <v>4415</v>
      </c>
      <c r="D16" s="142">
        <v>5298</v>
      </c>
      <c r="E16" s="142">
        <f t="shared" si="4"/>
        <v>5077.5</v>
      </c>
      <c r="F16" s="142">
        <v>6093</v>
      </c>
      <c r="G16" s="143">
        <f t="shared" si="5"/>
        <v>0.15005662514156293</v>
      </c>
      <c r="H16" s="135" t="s">
        <v>306</v>
      </c>
      <c r="I16" s="38"/>
      <c r="J16" s="38"/>
      <c r="K16" s="38"/>
      <c r="L16" s="38"/>
    </row>
    <row r="17" spans="1:103" s="63" customFormat="1" ht="13.8" x14ac:dyDescent="0.3">
      <c r="A17" s="71"/>
      <c r="B17" s="59" t="s">
        <v>226</v>
      </c>
      <c r="C17" s="120"/>
      <c r="D17" s="120"/>
      <c r="E17" s="120"/>
      <c r="F17" s="120"/>
      <c r="G17" s="120"/>
      <c r="H17" s="72"/>
      <c r="I17" s="60"/>
      <c r="J17" s="60"/>
      <c r="K17" s="60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</row>
    <row r="18" spans="1:103" s="4" customFormat="1" ht="13.8" x14ac:dyDescent="0.3">
      <c r="A18" s="44" t="s">
        <v>4</v>
      </c>
      <c r="B18" s="40" t="s">
        <v>109</v>
      </c>
      <c r="C18" s="142">
        <f t="shared" ref="C18:C21" si="6">D18/1.2</f>
        <v>3327.5</v>
      </c>
      <c r="D18" s="142">
        <v>3993</v>
      </c>
      <c r="E18" s="142">
        <f t="shared" ref="E18:E21" si="7">F18/1.2</f>
        <v>3560</v>
      </c>
      <c r="F18" s="142">
        <v>4272</v>
      </c>
      <c r="G18" s="143">
        <f t="shared" ref="G18:G21" si="8">F18/D18-1</f>
        <v>6.987227648384664E-2</v>
      </c>
      <c r="H18" s="41"/>
      <c r="I18" s="38"/>
      <c r="J18" s="38"/>
      <c r="K18" s="38"/>
      <c r="L18" s="38"/>
    </row>
    <row r="19" spans="1:103" s="4" customFormat="1" ht="13.8" x14ac:dyDescent="0.3">
      <c r="A19" s="44" t="s">
        <v>5</v>
      </c>
      <c r="B19" s="40" t="s">
        <v>110</v>
      </c>
      <c r="C19" s="142">
        <f t="shared" si="6"/>
        <v>3327.5</v>
      </c>
      <c r="D19" s="142">
        <v>3993</v>
      </c>
      <c r="E19" s="142">
        <f t="shared" si="7"/>
        <v>3560</v>
      </c>
      <c r="F19" s="142">
        <v>4272</v>
      </c>
      <c r="G19" s="143">
        <f t="shared" si="8"/>
        <v>6.987227648384664E-2</v>
      </c>
      <c r="H19" s="41"/>
      <c r="I19" s="38"/>
      <c r="J19" s="38"/>
      <c r="K19" s="38"/>
      <c r="L19" s="38"/>
    </row>
    <row r="20" spans="1:103" s="4" customFormat="1" ht="13.8" x14ac:dyDescent="0.3">
      <c r="A20" s="44" t="s">
        <v>59</v>
      </c>
      <c r="B20" s="40" t="s">
        <v>111</v>
      </c>
      <c r="C20" s="142">
        <f t="shared" si="6"/>
        <v>4137.5</v>
      </c>
      <c r="D20" s="142">
        <v>4965</v>
      </c>
      <c r="E20" s="142">
        <f t="shared" si="7"/>
        <v>4427.5</v>
      </c>
      <c r="F20" s="142">
        <v>5313</v>
      </c>
      <c r="G20" s="143">
        <f t="shared" si="8"/>
        <v>7.0090634441087651E-2</v>
      </c>
      <c r="H20" s="41"/>
      <c r="I20" s="38"/>
      <c r="J20" s="38"/>
      <c r="K20" s="38"/>
      <c r="L20" s="38"/>
    </row>
    <row r="21" spans="1:103" s="4" customFormat="1" ht="13.8" x14ac:dyDescent="0.3">
      <c r="A21" s="44" t="s">
        <v>60</v>
      </c>
      <c r="B21" s="40" t="s">
        <v>112</v>
      </c>
      <c r="C21" s="142">
        <f t="shared" si="6"/>
        <v>4137.5</v>
      </c>
      <c r="D21" s="142">
        <v>4965</v>
      </c>
      <c r="E21" s="142">
        <f t="shared" si="7"/>
        <v>4427.5</v>
      </c>
      <c r="F21" s="142">
        <v>5313</v>
      </c>
      <c r="G21" s="143">
        <f t="shared" si="8"/>
        <v>7.0090634441087651E-2</v>
      </c>
      <c r="H21" s="41"/>
      <c r="I21" s="38"/>
      <c r="J21" s="38"/>
      <c r="K21" s="38"/>
      <c r="L21" s="38"/>
    </row>
    <row r="22" spans="1:103" s="63" customFormat="1" ht="13.8" x14ac:dyDescent="0.3">
      <c r="A22" s="71"/>
      <c r="B22" s="59" t="s">
        <v>227</v>
      </c>
      <c r="C22" s="120"/>
      <c r="D22" s="120"/>
      <c r="E22" s="120"/>
      <c r="F22" s="120"/>
      <c r="G22" s="120"/>
      <c r="H22" s="72"/>
      <c r="I22" s="60"/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</row>
    <row r="23" spans="1:103" s="61" customFormat="1" ht="14.4" x14ac:dyDescent="0.3">
      <c r="A23" s="44" t="s">
        <v>258</v>
      </c>
      <c r="B23" s="40" t="s">
        <v>246</v>
      </c>
      <c r="C23" s="142">
        <f t="shared" ref="C23:C26" si="9">D23/1.2</f>
        <v>2755</v>
      </c>
      <c r="D23" s="142">
        <v>3306</v>
      </c>
      <c r="E23" s="142">
        <f t="shared" ref="E23:E26" si="10">F23/1.2</f>
        <v>2892.5</v>
      </c>
      <c r="F23" s="142">
        <v>3471</v>
      </c>
      <c r="G23" s="143">
        <f t="shared" ref="G23:G26" si="11">F23/D23-1</f>
        <v>4.99092558983667E-2</v>
      </c>
      <c r="H23" s="145"/>
      <c r="I23" s="60"/>
      <c r="J23" s="60"/>
      <c r="K23" s="60"/>
      <c r="L23" s="60"/>
    </row>
    <row r="24" spans="1:103" s="61" customFormat="1" ht="14.4" x14ac:dyDescent="0.3">
      <c r="A24" s="44" t="s">
        <v>259</v>
      </c>
      <c r="B24" s="40" t="s">
        <v>254</v>
      </c>
      <c r="C24" s="142">
        <f t="shared" si="9"/>
        <v>2755</v>
      </c>
      <c r="D24" s="142">
        <v>3306</v>
      </c>
      <c r="E24" s="142">
        <f t="shared" si="10"/>
        <v>2892.5</v>
      </c>
      <c r="F24" s="142">
        <v>3471</v>
      </c>
      <c r="G24" s="143">
        <f t="shared" si="11"/>
        <v>4.99092558983667E-2</v>
      </c>
      <c r="H24" s="145"/>
      <c r="I24" s="60"/>
      <c r="J24" s="60"/>
      <c r="K24" s="60"/>
      <c r="L24" s="60"/>
    </row>
    <row r="25" spans="1:103" s="61" customFormat="1" ht="14.4" x14ac:dyDescent="0.3">
      <c r="A25" s="44" t="s">
        <v>271</v>
      </c>
      <c r="B25" s="40" t="s">
        <v>247</v>
      </c>
      <c r="C25" s="142">
        <f t="shared" si="9"/>
        <v>3090</v>
      </c>
      <c r="D25" s="142">
        <v>3708</v>
      </c>
      <c r="E25" s="142">
        <f t="shared" si="10"/>
        <v>3245</v>
      </c>
      <c r="F25" s="142">
        <v>3894</v>
      </c>
      <c r="G25" s="143">
        <f t="shared" si="11"/>
        <v>5.0161812297734532E-2</v>
      </c>
      <c r="H25" s="145"/>
      <c r="I25" s="60"/>
      <c r="J25" s="60"/>
      <c r="K25" s="60"/>
      <c r="L25" s="60"/>
    </row>
    <row r="26" spans="1:103" s="61" customFormat="1" ht="14.4" x14ac:dyDescent="0.3">
      <c r="A26" s="44" t="s">
        <v>260</v>
      </c>
      <c r="B26" s="40" t="s">
        <v>248</v>
      </c>
      <c r="C26" s="142">
        <f t="shared" si="9"/>
        <v>3090</v>
      </c>
      <c r="D26" s="142">
        <v>3708</v>
      </c>
      <c r="E26" s="142">
        <f t="shared" si="10"/>
        <v>3245</v>
      </c>
      <c r="F26" s="142">
        <v>3894</v>
      </c>
      <c r="G26" s="143">
        <f t="shared" si="11"/>
        <v>5.0161812297734532E-2</v>
      </c>
      <c r="H26" s="145"/>
      <c r="I26" s="60"/>
      <c r="J26" s="60"/>
      <c r="K26" s="60"/>
      <c r="L26" s="60"/>
    </row>
    <row r="27" spans="1:103" s="63" customFormat="1" ht="13.8" x14ac:dyDescent="0.3">
      <c r="A27" s="71"/>
      <c r="B27" s="59" t="s">
        <v>225</v>
      </c>
      <c r="C27" s="120"/>
      <c r="D27" s="120"/>
      <c r="E27" s="120"/>
      <c r="F27" s="120"/>
      <c r="G27" s="120"/>
      <c r="H27" s="72"/>
      <c r="I27" s="60"/>
      <c r="J27" s="60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</row>
    <row r="28" spans="1:103" ht="13.8" x14ac:dyDescent="0.3">
      <c r="A28" s="39" t="s">
        <v>76</v>
      </c>
      <c r="B28" s="40" t="s">
        <v>123</v>
      </c>
      <c r="C28" s="142">
        <f t="shared" ref="C28:C31" si="12">D28/1.2</f>
        <v>4300</v>
      </c>
      <c r="D28" s="142">
        <v>5160</v>
      </c>
      <c r="E28" s="142">
        <f t="shared" ref="E28:E31" si="13">F28/1.2</f>
        <v>4600</v>
      </c>
      <c r="F28" s="142">
        <v>5520</v>
      </c>
      <c r="G28" s="143">
        <f t="shared" ref="G28:G31" si="14">F28/D28-1</f>
        <v>6.9767441860465018E-2</v>
      </c>
      <c r="H28" s="47"/>
      <c r="I28" s="64"/>
      <c r="J28" s="64"/>
      <c r="K28" s="64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</row>
    <row r="29" spans="1:103" ht="13.8" x14ac:dyDescent="0.3">
      <c r="A29" s="39" t="s">
        <v>77</v>
      </c>
      <c r="B29" s="40" t="s">
        <v>124</v>
      </c>
      <c r="C29" s="142">
        <f t="shared" si="12"/>
        <v>4300</v>
      </c>
      <c r="D29" s="142">
        <v>5160</v>
      </c>
      <c r="E29" s="142">
        <f t="shared" si="13"/>
        <v>4600</v>
      </c>
      <c r="F29" s="142">
        <v>5520</v>
      </c>
      <c r="G29" s="143">
        <f t="shared" si="14"/>
        <v>6.9767441860465018E-2</v>
      </c>
      <c r="H29" s="47"/>
      <c r="I29" s="64"/>
      <c r="J29" s="64"/>
      <c r="K29" s="64"/>
      <c r="L29" s="6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</row>
    <row r="30" spans="1:103" ht="13.8" x14ac:dyDescent="0.3">
      <c r="A30" s="39" t="s">
        <v>143</v>
      </c>
      <c r="B30" s="40" t="s">
        <v>149</v>
      </c>
      <c r="C30" s="142">
        <f t="shared" si="12"/>
        <v>4635</v>
      </c>
      <c r="D30" s="142">
        <v>5562</v>
      </c>
      <c r="E30" s="142">
        <f t="shared" si="13"/>
        <v>5097.5</v>
      </c>
      <c r="F30" s="142">
        <v>6117</v>
      </c>
      <c r="G30" s="143">
        <f t="shared" si="14"/>
        <v>9.9784250269687069E-2</v>
      </c>
      <c r="H30" s="47"/>
      <c r="I30" s="64"/>
      <c r="J30" s="64"/>
      <c r="K30" s="64"/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</row>
    <row r="31" spans="1:103" ht="13.8" x14ac:dyDescent="0.3">
      <c r="A31" s="39" t="s">
        <v>144</v>
      </c>
      <c r="B31" s="40" t="s">
        <v>150</v>
      </c>
      <c r="C31" s="142">
        <f t="shared" si="12"/>
        <v>4635</v>
      </c>
      <c r="D31" s="142">
        <v>5562</v>
      </c>
      <c r="E31" s="142">
        <f t="shared" si="13"/>
        <v>5097.5</v>
      </c>
      <c r="F31" s="142">
        <v>6117</v>
      </c>
      <c r="G31" s="143">
        <f t="shared" si="14"/>
        <v>9.9784250269687069E-2</v>
      </c>
      <c r="H31" s="47"/>
      <c r="I31" s="64"/>
      <c r="J31" s="64"/>
      <c r="K31" s="64"/>
      <c r="L31" s="6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</row>
    <row r="32" spans="1:103" s="63" customFormat="1" ht="13.8" x14ac:dyDescent="0.3">
      <c r="A32" s="71"/>
      <c r="B32" s="59" t="s">
        <v>228</v>
      </c>
      <c r="C32" s="120"/>
      <c r="D32" s="120"/>
      <c r="E32" s="120"/>
      <c r="F32" s="120"/>
      <c r="G32" s="120"/>
      <c r="H32" s="72"/>
      <c r="I32" s="60"/>
      <c r="J32" s="60"/>
      <c r="K32" s="60"/>
      <c r="L32" s="60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</row>
    <row r="33" spans="1:12" s="68" customFormat="1" ht="15.6" x14ac:dyDescent="0.3">
      <c r="A33" s="69"/>
      <c r="B33" s="66" t="s">
        <v>222</v>
      </c>
      <c r="C33" s="119"/>
      <c r="D33" s="119"/>
      <c r="E33" s="119"/>
      <c r="F33" s="119"/>
      <c r="G33" s="119"/>
      <c r="H33" s="70"/>
      <c r="I33" s="67"/>
      <c r="J33" s="67"/>
      <c r="K33" s="67"/>
      <c r="L33" s="67"/>
    </row>
    <row r="34" spans="1:12" s="4" customFormat="1" ht="13.8" x14ac:dyDescent="0.3">
      <c r="A34" s="44" t="s">
        <v>13</v>
      </c>
      <c r="B34" s="40" t="s">
        <v>113</v>
      </c>
      <c r="C34" s="142">
        <f t="shared" ref="C34" si="15">D34/1.2</f>
        <v>2380</v>
      </c>
      <c r="D34" s="142">
        <v>2856</v>
      </c>
      <c r="E34" s="142">
        <f t="shared" ref="E34" si="16">F34/1.2</f>
        <v>2497.5</v>
      </c>
      <c r="F34" s="142">
        <v>2997</v>
      </c>
      <c r="G34" s="143">
        <f t="shared" ref="G34" si="17">F34/D34-1</f>
        <v>4.9369747899159711E-2</v>
      </c>
      <c r="H34" s="45"/>
      <c r="I34" s="38"/>
      <c r="J34" s="38"/>
      <c r="K34" s="38"/>
      <c r="L34" s="38"/>
    </row>
    <row r="35" spans="1:12" s="4" customFormat="1" ht="13.8" x14ac:dyDescent="0.3">
      <c r="A35" s="71"/>
      <c r="B35" s="59" t="s">
        <v>229</v>
      </c>
      <c r="C35" s="120"/>
      <c r="D35" s="120"/>
      <c r="E35" s="120"/>
      <c r="F35" s="120"/>
      <c r="G35" s="120"/>
      <c r="H35" s="72"/>
      <c r="I35" s="38"/>
      <c r="J35" s="38"/>
      <c r="K35" s="38"/>
      <c r="L35" s="38"/>
    </row>
    <row r="36" spans="1:12" s="4" customFormat="1" ht="13.8" x14ac:dyDescent="0.3">
      <c r="A36" s="44" t="s">
        <v>19</v>
      </c>
      <c r="B36" s="40" t="s">
        <v>114</v>
      </c>
      <c r="C36" s="142">
        <f t="shared" ref="C36:C45" si="18">D36/1.2</f>
        <v>3495</v>
      </c>
      <c r="D36" s="142">
        <v>4194</v>
      </c>
      <c r="E36" s="142">
        <f t="shared" ref="E36:E45" si="19">F36/1.2</f>
        <v>3600</v>
      </c>
      <c r="F36" s="142">
        <v>4320</v>
      </c>
      <c r="G36" s="143">
        <f t="shared" ref="G36:G45" si="20">F36/D36-1</f>
        <v>3.0042918454935563E-2</v>
      </c>
      <c r="H36" s="41"/>
      <c r="I36" s="38"/>
      <c r="J36" s="38"/>
      <c r="K36" s="38"/>
      <c r="L36" s="38"/>
    </row>
    <row r="37" spans="1:12" s="4" customFormat="1" ht="13.8" x14ac:dyDescent="0.3">
      <c r="A37" s="44" t="s">
        <v>20</v>
      </c>
      <c r="B37" s="40" t="s">
        <v>115</v>
      </c>
      <c r="C37" s="142">
        <f t="shared" si="18"/>
        <v>3495</v>
      </c>
      <c r="D37" s="142">
        <v>4194</v>
      </c>
      <c r="E37" s="142">
        <f t="shared" si="19"/>
        <v>3600</v>
      </c>
      <c r="F37" s="142">
        <v>4320</v>
      </c>
      <c r="G37" s="143">
        <f t="shared" si="20"/>
        <v>3.0042918454935563E-2</v>
      </c>
      <c r="H37" s="41"/>
      <c r="I37" s="38"/>
      <c r="J37" s="38"/>
      <c r="K37" s="38"/>
      <c r="L37" s="38"/>
    </row>
    <row r="38" spans="1:12" s="4" customFormat="1" ht="13.8" x14ac:dyDescent="0.3">
      <c r="A38" s="44" t="s">
        <v>21</v>
      </c>
      <c r="B38" s="40" t="s">
        <v>116</v>
      </c>
      <c r="C38" s="142">
        <f t="shared" si="18"/>
        <v>3495</v>
      </c>
      <c r="D38" s="142">
        <v>4194</v>
      </c>
      <c r="E38" s="142">
        <f t="shared" si="19"/>
        <v>3600</v>
      </c>
      <c r="F38" s="142">
        <v>4320</v>
      </c>
      <c r="G38" s="143">
        <f t="shared" si="20"/>
        <v>3.0042918454935563E-2</v>
      </c>
      <c r="H38" s="41"/>
      <c r="I38" s="38"/>
      <c r="J38" s="38"/>
      <c r="K38" s="38"/>
      <c r="L38" s="38"/>
    </row>
    <row r="39" spans="1:12" s="4" customFormat="1" ht="13.8" x14ac:dyDescent="0.3">
      <c r="A39" s="44" t="s">
        <v>22</v>
      </c>
      <c r="B39" s="40" t="s">
        <v>117</v>
      </c>
      <c r="C39" s="142">
        <f t="shared" si="18"/>
        <v>3765</v>
      </c>
      <c r="D39" s="142">
        <v>4518</v>
      </c>
      <c r="E39" s="142">
        <f t="shared" si="19"/>
        <v>3877.5</v>
      </c>
      <c r="F39" s="142">
        <v>4653</v>
      </c>
      <c r="G39" s="143">
        <f t="shared" si="20"/>
        <v>2.9880478087649376E-2</v>
      </c>
      <c r="H39" s="41"/>
      <c r="I39" s="38"/>
      <c r="J39" s="38"/>
      <c r="K39" s="38"/>
      <c r="L39" s="38"/>
    </row>
    <row r="40" spans="1:12" s="4" customFormat="1" ht="13.8" x14ac:dyDescent="0.3">
      <c r="A40" s="44" t="s">
        <v>23</v>
      </c>
      <c r="B40" s="40" t="s">
        <v>118</v>
      </c>
      <c r="C40" s="142">
        <f t="shared" si="18"/>
        <v>4962.5</v>
      </c>
      <c r="D40" s="142">
        <v>5955</v>
      </c>
      <c r="E40" s="142">
        <f t="shared" si="19"/>
        <v>5110</v>
      </c>
      <c r="F40" s="142">
        <v>6132</v>
      </c>
      <c r="G40" s="143">
        <f t="shared" si="20"/>
        <v>2.9722921914357769E-2</v>
      </c>
      <c r="H40" s="41"/>
      <c r="I40" s="38"/>
      <c r="J40" s="38"/>
      <c r="K40" s="38"/>
      <c r="L40" s="38"/>
    </row>
    <row r="41" spans="1:12" s="4" customFormat="1" ht="13.8" x14ac:dyDescent="0.3">
      <c r="A41" s="149" t="s">
        <v>326</v>
      </c>
      <c r="B41" s="40" t="s">
        <v>327</v>
      </c>
      <c r="C41" s="142">
        <f t="shared" si="18"/>
        <v>3827.5</v>
      </c>
      <c r="D41" s="142">
        <v>4593</v>
      </c>
      <c r="E41" s="142">
        <f t="shared" si="19"/>
        <v>4287.5</v>
      </c>
      <c r="F41" s="142">
        <v>5145</v>
      </c>
      <c r="G41" s="143">
        <f t="shared" si="20"/>
        <v>0.12018288700195945</v>
      </c>
      <c r="H41" s="135" t="s">
        <v>306</v>
      </c>
      <c r="I41" s="38"/>
      <c r="J41" s="38"/>
      <c r="K41" s="38"/>
      <c r="L41" s="38"/>
    </row>
    <row r="42" spans="1:12" s="4" customFormat="1" ht="13.8" x14ac:dyDescent="0.3">
      <c r="A42" s="149" t="s">
        <v>328</v>
      </c>
      <c r="B42" s="40" t="s">
        <v>329</v>
      </c>
      <c r="C42" s="142">
        <f t="shared" si="18"/>
        <v>3827.5</v>
      </c>
      <c r="D42" s="142">
        <v>4593</v>
      </c>
      <c r="E42" s="142">
        <f t="shared" si="19"/>
        <v>4287.5</v>
      </c>
      <c r="F42" s="142">
        <v>5145</v>
      </c>
      <c r="G42" s="143">
        <f t="shared" si="20"/>
        <v>0.12018288700195945</v>
      </c>
      <c r="H42" s="135" t="s">
        <v>306</v>
      </c>
      <c r="I42" s="38"/>
      <c r="J42" s="38"/>
      <c r="K42" s="38"/>
      <c r="L42" s="38"/>
    </row>
    <row r="43" spans="1:12" s="4" customFormat="1" ht="13.8" x14ac:dyDescent="0.3">
      <c r="A43" s="149" t="s">
        <v>330</v>
      </c>
      <c r="B43" s="40" t="s">
        <v>331</v>
      </c>
      <c r="C43" s="142">
        <f t="shared" si="18"/>
        <v>3827.5</v>
      </c>
      <c r="D43" s="142">
        <v>4593</v>
      </c>
      <c r="E43" s="142">
        <f t="shared" si="19"/>
        <v>4287.5</v>
      </c>
      <c r="F43" s="142">
        <v>5145</v>
      </c>
      <c r="G43" s="143">
        <f t="shared" si="20"/>
        <v>0.12018288700195945</v>
      </c>
      <c r="H43" s="135" t="s">
        <v>306</v>
      </c>
      <c r="I43" s="38"/>
      <c r="J43" s="38"/>
      <c r="K43" s="38"/>
      <c r="L43" s="38"/>
    </row>
    <row r="44" spans="1:12" s="4" customFormat="1" ht="13.8" x14ac:dyDescent="0.3">
      <c r="A44" s="149" t="s">
        <v>332</v>
      </c>
      <c r="B44" s="40" t="s">
        <v>333</v>
      </c>
      <c r="C44" s="142">
        <f t="shared" si="18"/>
        <v>4097.5</v>
      </c>
      <c r="D44" s="142">
        <v>4917</v>
      </c>
      <c r="E44" s="142">
        <f t="shared" si="19"/>
        <v>4590</v>
      </c>
      <c r="F44" s="142">
        <v>5508</v>
      </c>
      <c r="G44" s="143">
        <f t="shared" si="20"/>
        <v>0.12019524100061019</v>
      </c>
      <c r="H44" s="135" t="s">
        <v>306</v>
      </c>
      <c r="I44" s="38"/>
      <c r="J44" s="38"/>
      <c r="K44" s="38"/>
      <c r="L44" s="38"/>
    </row>
    <row r="45" spans="1:12" s="4" customFormat="1" ht="13.8" x14ac:dyDescent="0.3">
      <c r="A45" s="149" t="s">
        <v>334</v>
      </c>
      <c r="B45" s="40" t="s">
        <v>335</v>
      </c>
      <c r="C45" s="142">
        <f t="shared" si="18"/>
        <v>5295</v>
      </c>
      <c r="D45" s="142">
        <v>6354</v>
      </c>
      <c r="E45" s="142">
        <f t="shared" si="19"/>
        <v>5930</v>
      </c>
      <c r="F45" s="142">
        <v>7116</v>
      </c>
      <c r="G45" s="143">
        <f t="shared" si="20"/>
        <v>0.1199244570349387</v>
      </c>
      <c r="H45" s="135" t="s">
        <v>306</v>
      </c>
      <c r="I45" s="38"/>
      <c r="J45" s="38"/>
      <c r="K45" s="38"/>
      <c r="L45" s="38"/>
    </row>
    <row r="46" spans="1:12" s="4" customFormat="1" ht="13.8" x14ac:dyDescent="0.3">
      <c r="A46" s="71"/>
      <c r="B46" s="59" t="s">
        <v>230</v>
      </c>
      <c r="C46" s="120"/>
      <c r="D46" s="120"/>
      <c r="E46" s="120"/>
      <c r="F46" s="120"/>
      <c r="G46" s="120"/>
      <c r="H46" s="72"/>
      <c r="I46" s="38"/>
      <c r="J46" s="38"/>
      <c r="K46" s="38"/>
      <c r="L46" s="38"/>
    </row>
    <row r="47" spans="1:12" s="61" customFormat="1" ht="14.4" x14ac:dyDescent="0.3">
      <c r="A47" s="44" t="s">
        <v>255</v>
      </c>
      <c r="B47" s="40" t="s">
        <v>249</v>
      </c>
      <c r="C47" s="142">
        <f t="shared" ref="C47:C49" si="21">D47/1.2</f>
        <v>2567.5</v>
      </c>
      <c r="D47" s="142">
        <v>3081</v>
      </c>
      <c r="E47" s="142">
        <f t="shared" ref="E47:E49" si="22">F47/1.2</f>
        <v>2695</v>
      </c>
      <c r="F47" s="142">
        <v>3234</v>
      </c>
      <c r="G47" s="143">
        <f t="shared" ref="G47:G49" si="23">F47/D47-1</f>
        <v>4.9659201557935795E-2</v>
      </c>
      <c r="H47" s="145"/>
      <c r="I47" s="60"/>
      <c r="J47" s="60"/>
      <c r="K47" s="60"/>
      <c r="L47" s="60"/>
    </row>
    <row r="48" spans="1:12" s="61" customFormat="1" ht="14.4" x14ac:dyDescent="0.3">
      <c r="A48" s="44" t="s">
        <v>256</v>
      </c>
      <c r="B48" s="40" t="s">
        <v>250</v>
      </c>
      <c r="C48" s="142">
        <f t="shared" si="21"/>
        <v>2567.5</v>
      </c>
      <c r="D48" s="142">
        <v>3081</v>
      </c>
      <c r="E48" s="142">
        <f t="shared" si="22"/>
        <v>2695</v>
      </c>
      <c r="F48" s="142">
        <v>3234</v>
      </c>
      <c r="G48" s="143">
        <f t="shared" si="23"/>
        <v>4.9659201557935795E-2</v>
      </c>
      <c r="H48" s="145"/>
      <c r="I48" s="60"/>
      <c r="J48" s="60"/>
      <c r="K48" s="60"/>
      <c r="L48" s="60"/>
    </row>
    <row r="49" spans="1:12" s="61" customFormat="1" ht="14.4" x14ac:dyDescent="0.3">
      <c r="A49" s="44" t="s">
        <v>257</v>
      </c>
      <c r="B49" s="40" t="s">
        <v>251</v>
      </c>
      <c r="C49" s="142">
        <f t="shared" si="21"/>
        <v>2702.5</v>
      </c>
      <c r="D49" s="142">
        <v>3243</v>
      </c>
      <c r="E49" s="142">
        <f t="shared" si="22"/>
        <v>2837.5</v>
      </c>
      <c r="F49" s="142">
        <v>3405</v>
      </c>
      <c r="G49" s="143">
        <f t="shared" si="23"/>
        <v>4.9953746530989829E-2</v>
      </c>
      <c r="H49" s="145"/>
      <c r="I49" s="60"/>
      <c r="J49" s="60"/>
      <c r="K49" s="60"/>
      <c r="L49" s="60"/>
    </row>
    <row r="50" spans="1:12" s="62" customFormat="1" ht="13.8" x14ac:dyDescent="0.3">
      <c r="A50" s="71"/>
      <c r="B50" s="59" t="s">
        <v>231</v>
      </c>
      <c r="C50" s="120"/>
      <c r="D50" s="120"/>
      <c r="E50" s="120"/>
      <c r="F50" s="120"/>
      <c r="G50" s="120"/>
      <c r="H50" s="72"/>
      <c r="I50" s="38"/>
      <c r="J50" s="38"/>
      <c r="K50" s="38"/>
      <c r="L50" s="38"/>
    </row>
    <row r="51" spans="1:12" s="4" customFormat="1" ht="13.8" x14ac:dyDescent="0.3">
      <c r="A51" s="39" t="s">
        <v>164</v>
      </c>
      <c r="B51" s="121" t="s">
        <v>294</v>
      </c>
      <c r="C51" s="142">
        <f t="shared" ref="C51:C54" si="24">D51/1.2</f>
        <v>1800</v>
      </c>
      <c r="D51" s="142">
        <v>2160</v>
      </c>
      <c r="E51" s="142">
        <f t="shared" ref="E51:E54" si="25">F51/1.2</f>
        <v>1907.5</v>
      </c>
      <c r="F51" s="142">
        <v>2289</v>
      </c>
      <c r="G51" s="143">
        <f t="shared" ref="G51:G54" si="26">F51/D51-1</f>
        <v>5.9722222222222232E-2</v>
      </c>
      <c r="H51" s="46"/>
      <c r="I51" s="38"/>
      <c r="J51" s="38"/>
      <c r="K51" s="38"/>
      <c r="L51" s="38"/>
    </row>
    <row r="52" spans="1:12" s="4" customFormat="1" ht="13.8" x14ac:dyDescent="0.3">
      <c r="A52" s="39" t="s">
        <v>165</v>
      </c>
      <c r="B52" s="121" t="s">
        <v>295</v>
      </c>
      <c r="C52" s="142">
        <f t="shared" si="24"/>
        <v>1920</v>
      </c>
      <c r="D52" s="142">
        <v>2304</v>
      </c>
      <c r="E52" s="142">
        <f t="shared" si="25"/>
        <v>2035</v>
      </c>
      <c r="F52" s="142">
        <v>2442</v>
      </c>
      <c r="G52" s="143">
        <f t="shared" si="26"/>
        <v>5.9895833333333259E-2</v>
      </c>
      <c r="H52" s="46"/>
      <c r="I52" s="38"/>
      <c r="J52" s="38"/>
      <c r="K52" s="38"/>
      <c r="L52" s="38"/>
    </row>
    <row r="53" spans="1:12" s="4" customFormat="1" ht="13.8" x14ac:dyDescent="0.3">
      <c r="A53" s="39" t="s">
        <v>166</v>
      </c>
      <c r="B53" s="121" t="s">
        <v>296</v>
      </c>
      <c r="C53" s="142">
        <f t="shared" si="24"/>
        <v>1947.5</v>
      </c>
      <c r="D53" s="142">
        <v>2337</v>
      </c>
      <c r="E53" s="142">
        <f t="shared" si="25"/>
        <v>2062.5</v>
      </c>
      <c r="F53" s="142">
        <v>2475</v>
      </c>
      <c r="G53" s="143">
        <f t="shared" si="26"/>
        <v>5.9050064184852369E-2</v>
      </c>
      <c r="H53" s="46"/>
      <c r="I53" s="38"/>
      <c r="J53" s="38"/>
      <c r="K53" s="38"/>
      <c r="L53" s="38"/>
    </row>
    <row r="54" spans="1:12" s="4" customFormat="1" ht="13.8" x14ac:dyDescent="0.3">
      <c r="A54" s="39" t="s">
        <v>167</v>
      </c>
      <c r="B54" s="121" t="s">
        <v>297</v>
      </c>
      <c r="C54" s="142">
        <f t="shared" si="24"/>
        <v>2055</v>
      </c>
      <c r="D54" s="142">
        <v>2466</v>
      </c>
      <c r="E54" s="142">
        <f t="shared" si="25"/>
        <v>2177.5</v>
      </c>
      <c r="F54" s="142">
        <v>2613</v>
      </c>
      <c r="G54" s="143">
        <f t="shared" si="26"/>
        <v>5.9610705596107039E-2</v>
      </c>
      <c r="H54" s="46"/>
      <c r="I54" s="38"/>
      <c r="J54" s="38"/>
      <c r="K54" s="38"/>
      <c r="L54" s="38"/>
    </row>
    <row r="55" spans="1:12" s="62" customFormat="1" ht="13.8" x14ac:dyDescent="0.3">
      <c r="A55" s="71"/>
      <c r="B55" s="59" t="s">
        <v>232</v>
      </c>
      <c r="C55" s="122"/>
      <c r="D55" s="122"/>
      <c r="E55" s="122"/>
      <c r="F55" s="122"/>
      <c r="G55" s="122"/>
      <c r="H55" s="72"/>
      <c r="I55" s="38"/>
      <c r="J55" s="38"/>
      <c r="K55" s="38"/>
      <c r="L55" s="38"/>
    </row>
    <row r="56" spans="1:12" ht="13.8" x14ac:dyDescent="0.3">
      <c r="A56" s="44" t="s">
        <v>340</v>
      </c>
      <c r="B56" s="40" t="s">
        <v>337</v>
      </c>
      <c r="C56" s="142">
        <f t="shared" ref="C56:C58" si="27">D56/1.2</f>
        <v>2197.5</v>
      </c>
      <c r="D56" s="142">
        <v>2637</v>
      </c>
      <c r="E56" s="142">
        <f t="shared" ref="E56:E58" si="28">F56/1.2</f>
        <v>2197.5</v>
      </c>
      <c r="F56" s="142">
        <v>2637</v>
      </c>
      <c r="G56" s="143">
        <f t="shared" ref="G56:G58" si="29">F56/D56-1</f>
        <v>0</v>
      </c>
      <c r="H56" s="135" t="s">
        <v>306</v>
      </c>
      <c r="I56" s="35"/>
      <c r="J56" s="35"/>
      <c r="K56" s="35"/>
      <c r="L56" s="35"/>
    </row>
    <row r="57" spans="1:12" ht="13.8" x14ac:dyDescent="0.3">
      <c r="A57" s="39" t="s">
        <v>341</v>
      </c>
      <c r="B57" s="40" t="s">
        <v>338</v>
      </c>
      <c r="C57" s="142">
        <f t="shared" si="27"/>
        <v>2222.5</v>
      </c>
      <c r="D57" s="142">
        <v>2667</v>
      </c>
      <c r="E57" s="142">
        <f t="shared" si="28"/>
        <v>2222.5</v>
      </c>
      <c r="F57" s="142">
        <v>2667</v>
      </c>
      <c r="G57" s="143">
        <f t="shared" si="29"/>
        <v>0</v>
      </c>
      <c r="H57" s="135" t="s">
        <v>306</v>
      </c>
      <c r="I57" s="35"/>
      <c r="J57" s="35"/>
      <c r="K57" s="35"/>
      <c r="L57" s="35"/>
    </row>
    <row r="58" spans="1:12" ht="13.8" x14ac:dyDescent="0.3">
      <c r="A58" s="39" t="s">
        <v>342</v>
      </c>
      <c r="B58" s="40" t="s">
        <v>339</v>
      </c>
      <c r="C58" s="142">
        <f t="shared" si="27"/>
        <v>2357.5</v>
      </c>
      <c r="D58" s="142">
        <v>2829</v>
      </c>
      <c r="E58" s="142">
        <f t="shared" si="28"/>
        <v>2357.5</v>
      </c>
      <c r="F58" s="142">
        <v>2829</v>
      </c>
      <c r="G58" s="143">
        <f t="shared" si="29"/>
        <v>0</v>
      </c>
      <c r="H58" s="135" t="s">
        <v>306</v>
      </c>
      <c r="I58" s="35"/>
      <c r="J58" s="35"/>
      <c r="K58" s="35"/>
      <c r="L58" s="35"/>
    </row>
    <row r="59" spans="1:12" s="62" customFormat="1" ht="13.8" x14ac:dyDescent="0.3">
      <c r="A59" s="71"/>
      <c r="B59" s="59" t="s">
        <v>336</v>
      </c>
      <c r="C59" s="120"/>
      <c r="D59" s="120"/>
      <c r="E59" s="120"/>
      <c r="F59" s="120"/>
      <c r="G59" s="120"/>
      <c r="H59" s="72"/>
      <c r="I59" s="38"/>
      <c r="J59" s="38"/>
      <c r="K59" s="38"/>
      <c r="L59" s="38"/>
    </row>
    <row r="60" spans="1:12" ht="13.8" x14ac:dyDescent="0.3">
      <c r="A60" s="39" t="s">
        <v>72</v>
      </c>
      <c r="B60" s="40" t="s">
        <v>119</v>
      </c>
      <c r="C60" s="142">
        <f t="shared" ref="C60:C67" si="30">D60/1.2</f>
        <v>2317.5</v>
      </c>
      <c r="D60" s="142">
        <v>2781</v>
      </c>
      <c r="E60" s="142">
        <f t="shared" ref="E60:E67" si="31">F60/1.2</f>
        <v>2480</v>
      </c>
      <c r="F60" s="142">
        <v>2976</v>
      </c>
      <c r="G60" s="143">
        <f t="shared" ref="G60:G67" si="32">F60/D60-1</f>
        <v>7.0118662351672079E-2</v>
      </c>
      <c r="H60" s="47"/>
      <c r="I60" s="35"/>
      <c r="J60" s="35"/>
      <c r="K60" s="35"/>
      <c r="L60" s="35"/>
    </row>
    <row r="61" spans="1:12" ht="13.8" x14ac:dyDescent="0.3">
      <c r="A61" s="39" t="s">
        <v>73</v>
      </c>
      <c r="B61" s="40" t="s">
        <v>120</v>
      </c>
      <c r="C61" s="142">
        <f t="shared" si="30"/>
        <v>2497.5</v>
      </c>
      <c r="D61" s="142">
        <v>2997</v>
      </c>
      <c r="E61" s="142">
        <f t="shared" si="31"/>
        <v>2672.5</v>
      </c>
      <c r="F61" s="142">
        <v>3207</v>
      </c>
      <c r="G61" s="143">
        <f t="shared" si="32"/>
        <v>7.0070070070070045E-2</v>
      </c>
      <c r="H61" s="47"/>
      <c r="I61" s="35"/>
      <c r="J61" s="35"/>
      <c r="K61" s="35"/>
      <c r="L61" s="35"/>
    </row>
    <row r="62" spans="1:12" ht="13.8" x14ac:dyDescent="0.3">
      <c r="A62" s="39" t="s">
        <v>74</v>
      </c>
      <c r="B62" s="40" t="s">
        <v>121</v>
      </c>
      <c r="C62" s="142">
        <f t="shared" si="30"/>
        <v>2497.5</v>
      </c>
      <c r="D62" s="142">
        <v>2997</v>
      </c>
      <c r="E62" s="142">
        <f t="shared" si="31"/>
        <v>2672.5</v>
      </c>
      <c r="F62" s="142">
        <v>3207</v>
      </c>
      <c r="G62" s="143">
        <f t="shared" si="32"/>
        <v>7.0070070070070045E-2</v>
      </c>
      <c r="H62" s="47"/>
      <c r="I62" s="35"/>
      <c r="J62" s="35"/>
      <c r="K62" s="35"/>
      <c r="L62" s="35"/>
    </row>
    <row r="63" spans="1:12" ht="13.8" x14ac:dyDescent="0.3">
      <c r="A63" s="39" t="s">
        <v>75</v>
      </c>
      <c r="B63" s="40" t="s">
        <v>122</v>
      </c>
      <c r="C63" s="142">
        <f t="shared" si="30"/>
        <v>2625</v>
      </c>
      <c r="D63" s="142">
        <v>3150</v>
      </c>
      <c r="E63" s="142">
        <f t="shared" si="31"/>
        <v>2810</v>
      </c>
      <c r="F63" s="142">
        <v>3372</v>
      </c>
      <c r="G63" s="143">
        <f t="shared" si="32"/>
        <v>7.0476190476190581E-2</v>
      </c>
      <c r="H63" s="47"/>
      <c r="I63" s="35"/>
      <c r="J63" s="35"/>
      <c r="K63" s="35"/>
      <c r="L63" s="35"/>
    </row>
    <row r="64" spans="1:12" ht="13.8" x14ac:dyDescent="0.3">
      <c r="A64" s="39" t="s">
        <v>139</v>
      </c>
      <c r="B64" s="40" t="s">
        <v>145</v>
      </c>
      <c r="C64" s="142">
        <f t="shared" si="30"/>
        <v>2652.5</v>
      </c>
      <c r="D64" s="142">
        <v>3183</v>
      </c>
      <c r="E64" s="142">
        <f t="shared" si="31"/>
        <v>3050</v>
      </c>
      <c r="F64" s="142">
        <v>3660</v>
      </c>
      <c r="G64" s="143">
        <f t="shared" si="32"/>
        <v>0.14985862393967952</v>
      </c>
      <c r="H64" s="47"/>
      <c r="I64" s="35"/>
      <c r="J64" s="35"/>
      <c r="K64" s="35"/>
      <c r="L64" s="35"/>
    </row>
    <row r="65" spans="1:12" ht="13.8" x14ac:dyDescent="0.3">
      <c r="A65" s="39" t="s">
        <v>140</v>
      </c>
      <c r="B65" s="40" t="s">
        <v>146</v>
      </c>
      <c r="C65" s="142">
        <f t="shared" si="30"/>
        <v>2832.5</v>
      </c>
      <c r="D65" s="142">
        <v>3399</v>
      </c>
      <c r="E65" s="142">
        <f t="shared" si="31"/>
        <v>3257.5</v>
      </c>
      <c r="F65" s="142">
        <v>3909</v>
      </c>
      <c r="G65" s="143">
        <f t="shared" si="32"/>
        <v>0.15004413062665489</v>
      </c>
      <c r="H65" s="47"/>
      <c r="I65" s="35"/>
      <c r="J65" s="35"/>
      <c r="K65" s="35"/>
      <c r="L65" s="35"/>
    </row>
    <row r="66" spans="1:12" ht="13.8" x14ac:dyDescent="0.3">
      <c r="A66" s="39" t="s">
        <v>141</v>
      </c>
      <c r="B66" s="40" t="s">
        <v>147</v>
      </c>
      <c r="C66" s="142">
        <f t="shared" si="30"/>
        <v>2832.5</v>
      </c>
      <c r="D66" s="142">
        <v>3399</v>
      </c>
      <c r="E66" s="142">
        <f t="shared" si="31"/>
        <v>3257.5</v>
      </c>
      <c r="F66" s="142">
        <v>3909</v>
      </c>
      <c r="G66" s="143">
        <f t="shared" si="32"/>
        <v>0.15004413062665489</v>
      </c>
      <c r="H66" s="47"/>
      <c r="I66" s="35"/>
      <c r="J66" s="35"/>
      <c r="K66" s="35"/>
      <c r="L66" s="35"/>
    </row>
    <row r="67" spans="1:12" ht="13.8" x14ac:dyDescent="0.3">
      <c r="A67" s="39" t="s">
        <v>142</v>
      </c>
      <c r="B67" s="40" t="s">
        <v>148</v>
      </c>
      <c r="C67" s="142">
        <f t="shared" si="30"/>
        <v>2935</v>
      </c>
      <c r="D67" s="142">
        <v>3522</v>
      </c>
      <c r="E67" s="142">
        <f t="shared" si="31"/>
        <v>3375</v>
      </c>
      <c r="F67" s="142">
        <v>4050</v>
      </c>
      <c r="G67" s="143">
        <f t="shared" si="32"/>
        <v>0.14991482112436105</v>
      </c>
      <c r="H67" s="47"/>
      <c r="I67" s="35"/>
      <c r="J67" s="35"/>
      <c r="K67" s="35"/>
      <c r="L67" s="35"/>
    </row>
    <row r="68" spans="1:12" s="62" customFormat="1" ht="13.8" x14ac:dyDescent="0.3">
      <c r="A68" s="71"/>
      <c r="B68" s="59" t="s">
        <v>228</v>
      </c>
      <c r="C68" s="120"/>
      <c r="D68" s="120"/>
      <c r="E68" s="120"/>
      <c r="F68" s="120"/>
      <c r="G68" s="120"/>
      <c r="H68" s="72"/>
      <c r="I68" s="38"/>
      <c r="J68" s="38"/>
      <c r="K68" s="38"/>
      <c r="L68" s="38"/>
    </row>
    <row r="69" spans="1:12" s="68" customFormat="1" ht="15.6" x14ac:dyDescent="0.3">
      <c r="A69" s="69"/>
      <c r="B69" s="66" t="s">
        <v>223</v>
      </c>
      <c r="C69" s="119"/>
      <c r="D69" s="119"/>
      <c r="E69" s="119"/>
      <c r="F69" s="119"/>
      <c r="G69" s="119"/>
      <c r="H69" s="70"/>
      <c r="I69" s="67"/>
      <c r="J69" s="67"/>
      <c r="K69" s="67"/>
      <c r="L69" s="67"/>
    </row>
    <row r="70" spans="1:12" s="4" customFormat="1" ht="13.8" x14ac:dyDescent="0.3">
      <c r="A70" s="39" t="s">
        <v>24</v>
      </c>
      <c r="B70" s="40" t="s">
        <v>125</v>
      </c>
      <c r="C70" s="142">
        <f t="shared" ref="C70:C88" si="33">D70/1.2</f>
        <v>1972.5</v>
      </c>
      <c r="D70" s="142">
        <v>2367</v>
      </c>
      <c r="E70" s="142">
        <f t="shared" ref="E70:E88" si="34">F70/1.2</f>
        <v>2207.5</v>
      </c>
      <c r="F70" s="142">
        <v>2649</v>
      </c>
      <c r="G70" s="143">
        <f t="shared" ref="G70:G88" si="35">F70/D70-1</f>
        <v>0.11913814955640056</v>
      </c>
      <c r="H70" s="49"/>
      <c r="I70" s="50"/>
      <c r="J70" s="50"/>
      <c r="K70" s="38"/>
      <c r="L70" s="38"/>
    </row>
    <row r="71" spans="1:12" s="4" customFormat="1" ht="13.8" x14ac:dyDescent="0.3">
      <c r="A71" s="39" t="s">
        <v>17</v>
      </c>
      <c r="B71" s="40" t="s">
        <v>126</v>
      </c>
      <c r="C71" s="142">
        <f t="shared" si="33"/>
        <v>1947.5</v>
      </c>
      <c r="D71" s="142">
        <v>2337</v>
      </c>
      <c r="E71" s="142">
        <f t="shared" si="34"/>
        <v>2180</v>
      </c>
      <c r="F71" s="142">
        <v>2616</v>
      </c>
      <c r="G71" s="143">
        <f t="shared" si="35"/>
        <v>0.11938382541720149</v>
      </c>
      <c r="H71" s="49"/>
      <c r="I71" s="50"/>
      <c r="J71" s="50"/>
      <c r="K71" s="38"/>
      <c r="L71" s="38"/>
    </row>
    <row r="72" spans="1:12" s="4" customFormat="1" ht="13.8" x14ac:dyDescent="0.3">
      <c r="A72" s="39" t="s">
        <v>18</v>
      </c>
      <c r="B72" s="40" t="s">
        <v>127</v>
      </c>
      <c r="C72" s="142">
        <f t="shared" si="33"/>
        <v>1947.5</v>
      </c>
      <c r="D72" s="142">
        <v>2337</v>
      </c>
      <c r="E72" s="142">
        <f t="shared" si="34"/>
        <v>2180</v>
      </c>
      <c r="F72" s="142">
        <v>2616</v>
      </c>
      <c r="G72" s="143">
        <f t="shared" si="35"/>
        <v>0.11938382541720149</v>
      </c>
      <c r="H72" s="49"/>
      <c r="I72" s="50"/>
      <c r="J72" s="50"/>
      <c r="K72" s="38"/>
      <c r="L72" s="38"/>
    </row>
    <row r="73" spans="1:12" s="4" customFormat="1" ht="13.8" x14ac:dyDescent="0.3">
      <c r="A73" s="39" t="s">
        <v>14</v>
      </c>
      <c r="B73" s="40" t="s">
        <v>128</v>
      </c>
      <c r="C73" s="142">
        <f t="shared" si="33"/>
        <v>1730</v>
      </c>
      <c r="D73" s="142">
        <v>2076</v>
      </c>
      <c r="E73" s="142">
        <f t="shared" si="34"/>
        <v>1815</v>
      </c>
      <c r="F73" s="142">
        <v>2178</v>
      </c>
      <c r="G73" s="143">
        <f t="shared" si="35"/>
        <v>4.9132947976878505E-2</v>
      </c>
      <c r="H73" s="49"/>
      <c r="I73" s="50"/>
      <c r="J73" s="50"/>
      <c r="K73" s="38"/>
      <c r="L73" s="38"/>
    </row>
    <row r="74" spans="1:12" s="4" customFormat="1" ht="13.8" x14ac:dyDescent="0.3">
      <c r="A74" s="42" t="s">
        <v>15</v>
      </c>
      <c r="B74" s="40" t="s">
        <v>129</v>
      </c>
      <c r="C74" s="142">
        <f t="shared" si="33"/>
        <v>1947.5</v>
      </c>
      <c r="D74" s="142">
        <v>2337</v>
      </c>
      <c r="E74" s="142">
        <f t="shared" si="34"/>
        <v>2082.5</v>
      </c>
      <c r="F74" s="142">
        <v>2499</v>
      </c>
      <c r="G74" s="143">
        <f t="shared" si="35"/>
        <v>6.9319640564826646E-2</v>
      </c>
      <c r="H74" s="49"/>
      <c r="I74" s="50"/>
      <c r="J74" s="50"/>
      <c r="K74" s="38"/>
      <c r="L74" s="38"/>
    </row>
    <row r="75" spans="1:12" s="4" customFormat="1" ht="13.8" x14ac:dyDescent="0.3">
      <c r="A75" s="39" t="s">
        <v>16</v>
      </c>
      <c r="B75" s="40" t="s">
        <v>130</v>
      </c>
      <c r="C75" s="142">
        <f t="shared" si="33"/>
        <v>1675</v>
      </c>
      <c r="D75" s="142">
        <v>2010</v>
      </c>
      <c r="E75" s="142">
        <f t="shared" si="34"/>
        <v>1760</v>
      </c>
      <c r="F75" s="142">
        <v>2112</v>
      </c>
      <c r="G75" s="143">
        <f t="shared" si="35"/>
        <v>5.0746268656716387E-2</v>
      </c>
      <c r="H75" s="51"/>
      <c r="I75" s="50"/>
      <c r="J75" s="50"/>
      <c r="K75" s="38"/>
      <c r="L75" s="38"/>
    </row>
    <row r="76" spans="1:12" s="4" customFormat="1" ht="13.8" x14ac:dyDescent="0.3">
      <c r="A76" s="39" t="s">
        <v>61</v>
      </c>
      <c r="B76" s="40" t="s">
        <v>131</v>
      </c>
      <c r="C76" s="142">
        <f t="shared" si="33"/>
        <v>2000</v>
      </c>
      <c r="D76" s="142">
        <v>2400</v>
      </c>
      <c r="E76" s="142">
        <f t="shared" si="34"/>
        <v>2140</v>
      </c>
      <c r="F76" s="142">
        <v>2568</v>
      </c>
      <c r="G76" s="143">
        <f t="shared" si="35"/>
        <v>7.0000000000000062E-2</v>
      </c>
      <c r="H76" s="49"/>
      <c r="I76" s="50"/>
      <c r="J76" s="50"/>
      <c r="K76" s="38"/>
      <c r="L76" s="38"/>
    </row>
    <row r="77" spans="1:12" s="4" customFormat="1" ht="13.8" x14ac:dyDescent="0.3">
      <c r="A77" s="39" t="s">
        <v>78</v>
      </c>
      <c r="B77" s="40" t="s">
        <v>132</v>
      </c>
      <c r="C77" s="142">
        <f t="shared" si="33"/>
        <v>2082.5</v>
      </c>
      <c r="D77" s="142">
        <v>2499</v>
      </c>
      <c r="E77" s="142">
        <f t="shared" si="34"/>
        <v>2187.5</v>
      </c>
      <c r="F77" s="142">
        <v>2625</v>
      </c>
      <c r="G77" s="143">
        <f t="shared" si="35"/>
        <v>5.0420168067226934E-2</v>
      </c>
      <c r="H77" s="49"/>
      <c r="I77" s="50"/>
      <c r="J77" s="50"/>
      <c r="K77" s="38"/>
      <c r="L77" s="38"/>
    </row>
    <row r="78" spans="1:12" s="61" customFormat="1" ht="14.4" x14ac:dyDescent="0.3">
      <c r="A78" s="39" t="s">
        <v>261</v>
      </c>
      <c r="B78" s="40" t="s">
        <v>252</v>
      </c>
      <c r="C78" s="142">
        <f t="shared" si="33"/>
        <v>1432.5</v>
      </c>
      <c r="D78" s="142">
        <v>1719</v>
      </c>
      <c r="E78" s="142">
        <f t="shared" si="34"/>
        <v>1605</v>
      </c>
      <c r="F78" s="177">
        <v>1926</v>
      </c>
      <c r="G78" s="178">
        <f t="shared" si="35"/>
        <v>0.12041884816753923</v>
      </c>
      <c r="H78" s="145"/>
      <c r="I78" s="50"/>
      <c r="J78" s="50"/>
      <c r="K78" s="60"/>
      <c r="L78" s="60"/>
    </row>
    <row r="79" spans="1:12" s="61" customFormat="1" ht="14.4" x14ac:dyDescent="0.3">
      <c r="A79" s="39" t="s">
        <v>262</v>
      </c>
      <c r="B79" s="40" t="s">
        <v>253</v>
      </c>
      <c r="C79" s="142">
        <f t="shared" si="33"/>
        <v>1432.5</v>
      </c>
      <c r="D79" s="142">
        <v>1719</v>
      </c>
      <c r="E79" s="142">
        <f t="shared" si="34"/>
        <v>1605</v>
      </c>
      <c r="F79" s="142">
        <v>1926</v>
      </c>
      <c r="G79" s="143">
        <f t="shared" si="35"/>
        <v>0.12041884816753923</v>
      </c>
      <c r="H79" s="145"/>
      <c r="I79" s="50"/>
      <c r="J79" s="50"/>
      <c r="K79" s="60"/>
      <c r="L79" s="60"/>
    </row>
    <row r="80" spans="1:12" ht="13.8" x14ac:dyDescent="0.3">
      <c r="A80" s="39" t="s">
        <v>84</v>
      </c>
      <c r="B80" s="48" t="s">
        <v>85</v>
      </c>
      <c r="C80" s="142">
        <f t="shared" si="33"/>
        <v>1327.5</v>
      </c>
      <c r="D80" s="142">
        <v>1593</v>
      </c>
      <c r="E80" s="142">
        <f t="shared" si="34"/>
        <v>1487.5</v>
      </c>
      <c r="F80" s="142">
        <v>1785</v>
      </c>
      <c r="G80" s="143">
        <f t="shared" si="35"/>
        <v>0.12052730696798486</v>
      </c>
      <c r="H80" s="46"/>
      <c r="I80" s="35"/>
      <c r="J80" s="35"/>
      <c r="K80" s="35"/>
      <c r="L80" s="35"/>
    </row>
    <row r="81" spans="1:12" ht="13.8" x14ac:dyDescent="0.3">
      <c r="A81" s="39" t="s">
        <v>86</v>
      </c>
      <c r="B81" s="48" t="s">
        <v>87</v>
      </c>
      <c r="C81" s="142">
        <f t="shared" si="33"/>
        <v>1387.5</v>
      </c>
      <c r="D81" s="142">
        <v>1665</v>
      </c>
      <c r="E81" s="142">
        <f t="shared" si="34"/>
        <v>1555</v>
      </c>
      <c r="F81" s="142">
        <v>1866</v>
      </c>
      <c r="G81" s="143">
        <f t="shared" si="35"/>
        <v>0.12072072072072082</v>
      </c>
      <c r="H81" s="47"/>
      <c r="I81" s="35"/>
      <c r="J81" s="35"/>
      <c r="K81" s="35"/>
      <c r="L81" s="35"/>
    </row>
    <row r="82" spans="1:12" ht="13.8" x14ac:dyDescent="0.3">
      <c r="A82" s="39" t="s">
        <v>88</v>
      </c>
      <c r="B82" s="48" t="s">
        <v>89</v>
      </c>
      <c r="C82" s="142">
        <f t="shared" si="33"/>
        <v>1387.5</v>
      </c>
      <c r="D82" s="142">
        <v>1665</v>
      </c>
      <c r="E82" s="142">
        <f t="shared" si="34"/>
        <v>1555</v>
      </c>
      <c r="F82" s="142">
        <v>1866</v>
      </c>
      <c r="G82" s="143">
        <f t="shared" si="35"/>
        <v>0.12072072072072082</v>
      </c>
      <c r="H82" s="46"/>
      <c r="I82" s="35"/>
      <c r="J82" s="35"/>
      <c r="K82" s="35"/>
      <c r="L82" s="35"/>
    </row>
    <row r="83" spans="1:12" ht="13.8" x14ac:dyDescent="0.3">
      <c r="A83" s="39" t="s">
        <v>90</v>
      </c>
      <c r="B83" s="48" t="s">
        <v>91</v>
      </c>
      <c r="C83" s="142">
        <f t="shared" si="33"/>
        <v>1387.5</v>
      </c>
      <c r="D83" s="142">
        <v>1665</v>
      </c>
      <c r="E83" s="142">
        <f t="shared" si="34"/>
        <v>1555</v>
      </c>
      <c r="F83" s="142">
        <v>1866</v>
      </c>
      <c r="G83" s="143">
        <f t="shared" si="35"/>
        <v>0.12072072072072082</v>
      </c>
      <c r="H83" s="47"/>
      <c r="I83" s="35"/>
      <c r="J83" s="35"/>
      <c r="K83" s="35"/>
      <c r="L83" s="35"/>
    </row>
    <row r="84" spans="1:12" ht="13.8" x14ac:dyDescent="0.3">
      <c r="A84" s="39" t="s">
        <v>162</v>
      </c>
      <c r="B84" s="48" t="s">
        <v>163</v>
      </c>
      <c r="C84" s="142">
        <f t="shared" si="33"/>
        <v>1420</v>
      </c>
      <c r="D84" s="142">
        <v>1704</v>
      </c>
      <c r="E84" s="142">
        <f t="shared" si="34"/>
        <v>1590</v>
      </c>
      <c r="F84" s="142">
        <v>1908</v>
      </c>
      <c r="G84" s="143">
        <f t="shared" si="35"/>
        <v>0.11971830985915499</v>
      </c>
      <c r="H84" s="45"/>
      <c r="I84" s="35"/>
      <c r="J84" s="35"/>
      <c r="K84" s="35"/>
      <c r="L84" s="35"/>
    </row>
    <row r="85" spans="1:12" ht="13.8" x14ac:dyDescent="0.3">
      <c r="A85" s="39" t="s">
        <v>92</v>
      </c>
      <c r="B85" s="48" t="s">
        <v>93</v>
      </c>
      <c r="C85" s="142">
        <f t="shared" si="33"/>
        <v>812.5</v>
      </c>
      <c r="D85" s="142">
        <v>975</v>
      </c>
      <c r="E85" s="142">
        <f t="shared" si="34"/>
        <v>910</v>
      </c>
      <c r="F85" s="142">
        <v>1092</v>
      </c>
      <c r="G85" s="143">
        <f t="shared" si="35"/>
        <v>0.12000000000000011</v>
      </c>
      <c r="H85" s="47"/>
      <c r="I85" s="35"/>
      <c r="J85" s="35"/>
      <c r="K85" s="35"/>
      <c r="L85" s="35"/>
    </row>
    <row r="86" spans="1:12" ht="13.8" x14ac:dyDescent="0.3">
      <c r="A86" s="39" t="s">
        <v>94</v>
      </c>
      <c r="B86" s="48" t="s">
        <v>95</v>
      </c>
      <c r="C86" s="142">
        <f t="shared" si="33"/>
        <v>812.5</v>
      </c>
      <c r="D86" s="142">
        <v>975</v>
      </c>
      <c r="E86" s="142">
        <f t="shared" si="34"/>
        <v>910</v>
      </c>
      <c r="F86" s="142">
        <v>1092</v>
      </c>
      <c r="G86" s="143">
        <f t="shared" si="35"/>
        <v>0.12000000000000011</v>
      </c>
      <c r="H86" s="47"/>
      <c r="I86" s="35"/>
      <c r="J86" s="35"/>
      <c r="K86" s="35"/>
      <c r="L86" s="35"/>
    </row>
    <row r="87" spans="1:12" ht="13.5" customHeight="1" x14ac:dyDescent="0.3">
      <c r="A87" s="39" t="s">
        <v>96</v>
      </c>
      <c r="B87" s="48" t="s">
        <v>97</v>
      </c>
      <c r="C87" s="142">
        <f t="shared" si="33"/>
        <v>812.5</v>
      </c>
      <c r="D87" s="142">
        <v>975</v>
      </c>
      <c r="E87" s="142">
        <f t="shared" si="34"/>
        <v>910</v>
      </c>
      <c r="F87" s="142">
        <v>1092</v>
      </c>
      <c r="G87" s="143">
        <f t="shared" si="35"/>
        <v>0.12000000000000011</v>
      </c>
      <c r="H87" s="46"/>
      <c r="I87" s="35"/>
      <c r="J87" s="35"/>
      <c r="K87" s="35"/>
      <c r="L87" s="35"/>
    </row>
    <row r="88" spans="1:12" ht="13.8" x14ac:dyDescent="0.3">
      <c r="A88" s="39" t="s">
        <v>98</v>
      </c>
      <c r="B88" s="48" t="s">
        <v>99</v>
      </c>
      <c r="C88" s="142">
        <f t="shared" si="33"/>
        <v>845</v>
      </c>
      <c r="D88" s="142">
        <v>1014</v>
      </c>
      <c r="E88" s="142">
        <f t="shared" si="34"/>
        <v>947.5</v>
      </c>
      <c r="F88" s="142">
        <v>1137</v>
      </c>
      <c r="G88" s="143">
        <f t="shared" si="35"/>
        <v>0.12130177514792906</v>
      </c>
      <c r="H88" s="46"/>
      <c r="I88" s="35"/>
      <c r="J88" s="35"/>
      <c r="K88" s="35"/>
      <c r="L88" s="35"/>
    </row>
    <row r="89" spans="1:12" s="68" customFormat="1" ht="15.6" x14ac:dyDescent="0.3">
      <c r="A89" s="69"/>
      <c r="B89" s="66" t="s">
        <v>224</v>
      </c>
      <c r="C89" s="119"/>
      <c r="D89" s="119"/>
      <c r="E89" s="119"/>
      <c r="F89" s="119"/>
      <c r="G89" s="119"/>
      <c r="H89" s="70"/>
      <c r="I89" s="67"/>
      <c r="J89" s="67"/>
      <c r="K89" s="67"/>
      <c r="L89" s="67"/>
    </row>
    <row r="90" spans="1:12" s="4" customFormat="1" ht="13.8" x14ac:dyDescent="0.3">
      <c r="A90" s="39" t="s">
        <v>70</v>
      </c>
      <c r="B90" s="121" t="s">
        <v>135</v>
      </c>
      <c r="C90" s="142">
        <f t="shared" ref="C90:C95" si="36">D90/1.2</f>
        <v>157.5</v>
      </c>
      <c r="D90" s="142">
        <v>189</v>
      </c>
      <c r="E90" s="142">
        <f t="shared" ref="E90:E95" si="37">F90/1.2</f>
        <v>172.5</v>
      </c>
      <c r="F90" s="142">
        <v>207</v>
      </c>
      <c r="G90" s="143">
        <f t="shared" ref="G90:G95" si="38">F90/D90-1</f>
        <v>9.5238095238095344E-2</v>
      </c>
      <c r="H90" s="41"/>
      <c r="I90" s="50"/>
      <c r="J90" s="50"/>
      <c r="K90" s="38"/>
      <c r="L90" s="38"/>
    </row>
    <row r="91" spans="1:12" s="4" customFormat="1" ht="13.8" x14ac:dyDescent="0.3">
      <c r="A91" s="52" t="s">
        <v>100</v>
      </c>
      <c r="B91" s="121" t="s">
        <v>136</v>
      </c>
      <c r="C91" s="142">
        <f t="shared" si="36"/>
        <v>175</v>
      </c>
      <c r="D91" s="142">
        <v>210</v>
      </c>
      <c r="E91" s="142">
        <f t="shared" si="37"/>
        <v>192.5</v>
      </c>
      <c r="F91" s="142">
        <v>231</v>
      </c>
      <c r="G91" s="143">
        <f t="shared" si="38"/>
        <v>0.10000000000000009</v>
      </c>
      <c r="H91" s="41"/>
      <c r="I91" s="50"/>
      <c r="J91" s="50"/>
      <c r="K91" s="38"/>
      <c r="L91" s="38"/>
    </row>
    <row r="92" spans="1:12" ht="13.8" x14ac:dyDescent="0.3">
      <c r="A92" s="52" t="s">
        <v>101</v>
      </c>
      <c r="B92" s="121" t="s">
        <v>137</v>
      </c>
      <c r="C92" s="142">
        <f t="shared" si="36"/>
        <v>175</v>
      </c>
      <c r="D92" s="142">
        <v>210</v>
      </c>
      <c r="E92" s="142">
        <f t="shared" si="37"/>
        <v>192.5</v>
      </c>
      <c r="F92" s="142">
        <v>231</v>
      </c>
      <c r="G92" s="143">
        <f t="shared" si="38"/>
        <v>0.10000000000000009</v>
      </c>
      <c r="H92" s="41"/>
      <c r="I92" s="35"/>
      <c r="J92" s="35"/>
      <c r="K92" s="35"/>
      <c r="L92" s="35"/>
    </row>
    <row r="93" spans="1:12" s="4" customFormat="1" ht="13.8" x14ac:dyDescent="0.3">
      <c r="A93" s="39" t="s">
        <v>25</v>
      </c>
      <c r="B93" s="121" t="s">
        <v>138</v>
      </c>
      <c r="C93" s="142">
        <f t="shared" si="36"/>
        <v>605</v>
      </c>
      <c r="D93" s="142">
        <v>726</v>
      </c>
      <c r="E93" s="142">
        <f t="shared" si="37"/>
        <v>662.5</v>
      </c>
      <c r="F93" s="142">
        <v>795</v>
      </c>
      <c r="G93" s="143">
        <f t="shared" si="38"/>
        <v>9.5041322314049603E-2</v>
      </c>
      <c r="H93" s="41"/>
      <c r="I93" s="38"/>
      <c r="J93" s="38"/>
      <c r="K93" s="38"/>
      <c r="L93" s="38"/>
    </row>
    <row r="94" spans="1:12" s="4" customFormat="1" ht="13.8" x14ac:dyDescent="0.3">
      <c r="A94" s="39" t="s">
        <v>79</v>
      </c>
      <c r="B94" s="121" t="s">
        <v>133</v>
      </c>
      <c r="C94" s="142">
        <f t="shared" si="36"/>
        <v>515</v>
      </c>
      <c r="D94" s="142">
        <v>618</v>
      </c>
      <c r="E94" s="142">
        <f t="shared" si="37"/>
        <v>565</v>
      </c>
      <c r="F94" s="142">
        <v>678</v>
      </c>
      <c r="G94" s="143">
        <f t="shared" si="38"/>
        <v>9.7087378640776656E-2</v>
      </c>
      <c r="H94" s="41"/>
      <c r="I94" s="38"/>
      <c r="J94" s="38"/>
      <c r="K94" s="38"/>
      <c r="L94" s="38"/>
    </row>
    <row r="95" spans="1:12" s="4" customFormat="1" ht="14.4" thickBot="1" x14ac:dyDescent="0.35">
      <c r="A95" s="73" t="s">
        <v>67</v>
      </c>
      <c r="B95" s="146" t="s">
        <v>134</v>
      </c>
      <c r="C95" s="148">
        <f t="shared" si="36"/>
        <v>1100</v>
      </c>
      <c r="D95" s="148">
        <v>1320</v>
      </c>
      <c r="E95" s="148">
        <f t="shared" si="37"/>
        <v>1210</v>
      </c>
      <c r="F95" s="148">
        <v>1452</v>
      </c>
      <c r="G95" s="172">
        <f t="shared" si="38"/>
        <v>0.10000000000000009</v>
      </c>
      <c r="H95" s="147"/>
      <c r="I95" s="38"/>
      <c r="J95" s="38"/>
      <c r="K95" s="38"/>
      <c r="L95" s="38"/>
    </row>
    <row r="97" spans="1:12" ht="13.8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3.8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3.8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</sheetData>
  <mergeCells count="2">
    <mergeCell ref="C2:D2"/>
    <mergeCell ref="E2:F2"/>
  </mergeCells>
  <pageMargins left="0.23622047244094491" right="0.23622047244094491" top="0.23622047244094491" bottom="0.23622047244094491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zoomScale="90" zoomScaleNormal="90" workbookViewId="0">
      <selection activeCell="B36" sqref="B36"/>
    </sheetView>
  </sheetViews>
  <sheetFormatPr defaultColWidth="9.109375" defaultRowHeight="14.4" x14ac:dyDescent="0.3"/>
  <cols>
    <col min="1" max="1" width="13.109375" style="150" customWidth="1"/>
    <col min="2" max="2" width="77.33203125" style="150" customWidth="1"/>
    <col min="3" max="3" width="15.109375" style="150" customWidth="1"/>
    <col min="4" max="6" width="14.5546875" style="150" customWidth="1"/>
    <col min="7" max="7" width="11.88671875" style="150" customWidth="1"/>
    <col min="8" max="8" width="67.109375" style="150" customWidth="1"/>
    <col min="9" max="16384" width="9.109375" style="150"/>
  </cols>
  <sheetData>
    <row r="1" spans="1:8" ht="15" thickBot="1" x14ac:dyDescent="0.35"/>
    <row r="2" spans="1:8" ht="19.5" customHeight="1" thickBot="1" x14ac:dyDescent="0.35">
      <c r="A2" s="33"/>
      <c r="B2" s="34" t="s">
        <v>300</v>
      </c>
      <c r="C2" s="181" t="s">
        <v>301</v>
      </c>
      <c r="D2" s="182"/>
      <c r="E2" s="181" t="s">
        <v>422</v>
      </c>
      <c r="F2" s="182"/>
    </row>
    <row r="3" spans="1:8" ht="30.75" customHeight="1" x14ac:dyDescent="0.3">
      <c r="A3" s="158" t="s">
        <v>343</v>
      </c>
      <c r="B3" s="159" t="s">
        <v>80</v>
      </c>
      <c r="C3" s="160" t="s">
        <v>298</v>
      </c>
      <c r="D3" s="160" t="s">
        <v>299</v>
      </c>
      <c r="E3" s="160" t="s">
        <v>298</v>
      </c>
      <c r="F3" s="160" t="s">
        <v>299</v>
      </c>
      <c r="G3" s="160" t="s">
        <v>424</v>
      </c>
      <c r="H3" s="161" t="s">
        <v>209</v>
      </c>
    </row>
    <row r="4" spans="1:8" x14ac:dyDescent="0.3">
      <c r="A4" s="164" t="s">
        <v>344</v>
      </c>
      <c r="B4" s="40" t="s">
        <v>345</v>
      </c>
      <c r="C4" s="157">
        <f>D4/1.2</f>
        <v>10</v>
      </c>
      <c r="D4" s="157">
        <v>12</v>
      </c>
      <c r="E4" s="157">
        <f>F4/1.2</f>
        <v>10</v>
      </c>
      <c r="F4" s="157">
        <v>12</v>
      </c>
      <c r="G4" s="168">
        <f>F4/D4-1</f>
        <v>0</v>
      </c>
      <c r="H4" s="152"/>
    </row>
    <row r="5" spans="1:8" x14ac:dyDescent="0.3">
      <c r="A5" s="164" t="s">
        <v>346</v>
      </c>
      <c r="B5" s="40" t="s">
        <v>347</v>
      </c>
      <c r="C5" s="157">
        <f t="shared" ref="C5:C35" si="0">D5/1.2</f>
        <v>20</v>
      </c>
      <c r="D5" s="157">
        <v>24</v>
      </c>
      <c r="E5" s="157">
        <f t="shared" ref="E5:E35" si="1">F5/1.2</f>
        <v>20</v>
      </c>
      <c r="F5" s="157">
        <v>24</v>
      </c>
      <c r="G5" s="168">
        <f t="shared" ref="G5:G10" si="2">F5/D5-1</f>
        <v>0</v>
      </c>
      <c r="H5" s="152" t="s">
        <v>406</v>
      </c>
    </row>
    <row r="6" spans="1:8" x14ac:dyDescent="0.3">
      <c r="A6" s="164" t="s">
        <v>348</v>
      </c>
      <c r="B6" s="40" t="s">
        <v>349</v>
      </c>
      <c r="C6" s="157">
        <f t="shared" si="0"/>
        <v>600</v>
      </c>
      <c r="D6" s="157">
        <v>720</v>
      </c>
      <c r="E6" s="157">
        <f t="shared" si="1"/>
        <v>600</v>
      </c>
      <c r="F6" s="157">
        <v>720</v>
      </c>
      <c r="G6" s="168">
        <f t="shared" si="2"/>
        <v>0</v>
      </c>
      <c r="H6" s="152" t="s">
        <v>350</v>
      </c>
    </row>
    <row r="7" spans="1:8" ht="28.8" x14ac:dyDescent="0.3">
      <c r="A7" s="164" t="s">
        <v>351</v>
      </c>
      <c r="B7" s="40" t="s">
        <v>352</v>
      </c>
      <c r="C7" s="157">
        <f t="shared" si="0"/>
        <v>700</v>
      </c>
      <c r="D7" s="157">
        <v>840</v>
      </c>
      <c r="E7" s="157">
        <f t="shared" si="1"/>
        <v>700</v>
      </c>
      <c r="F7" s="157">
        <v>840</v>
      </c>
      <c r="G7" s="168">
        <f t="shared" si="2"/>
        <v>0</v>
      </c>
      <c r="H7" s="162" t="s">
        <v>353</v>
      </c>
    </row>
    <row r="8" spans="1:8" x14ac:dyDescent="0.3">
      <c r="A8" s="164" t="s">
        <v>354</v>
      </c>
      <c r="B8" s="40" t="s">
        <v>355</v>
      </c>
      <c r="C8" s="157">
        <f t="shared" si="0"/>
        <v>175</v>
      </c>
      <c r="D8" s="157">
        <v>210</v>
      </c>
      <c r="E8" s="157">
        <f t="shared" si="1"/>
        <v>175</v>
      </c>
      <c r="F8" s="157">
        <v>210</v>
      </c>
      <c r="G8" s="168">
        <f t="shared" si="2"/>
        <v>0</v>
      </c>
      <c r="H8" s="152" t="s">
        <v>356</v>
      </c>
    </row>
    <row r="9" spans="1:8" ht="28.8" x14ac:dyDescent="0.3">
      <c r="A9" s="164" t="s">
        <v>357</v>
      </c>
      <c r="B9" s="40" t="s">
        <v>358</v>
      </c>
      <c r="C9" s="157">
        <f t="shared" si="0"/>
        <v>575</v>
      </c>
      <c r="D9" s="157">
        <v>690</v>
      </c>
      <c r="E9" s="157">
        <f t="shared" si="1"/>
        <v>575</v>
      </c>
      <c r="F9" s="157">
        <v>690</v>
      </c>
      <c r="G9" s="168">
        <f t="shared" si="2"/>
        <v>0</v>
      </c>
      <c r="H9" s="175" t="s">
        <v>430</v>
      </c>
    </row>
    <row r="10" spans="1:8" ht="31.5" customHeight="1" x14ac:dyDescent="0.3">
      <c r="A10" s="164" t="s">
        <v>359</v>
      </c>
      <c r="B10" s="40" t="s">
        <v>360</v>
      </c>
      <c r="C10" s="157">
        <f t="shared" si="0"/>
        <v>700</v>
      </c>
      <c r="D10" s="157">
        <v>840</v>
      </c>
      <c r="E10" s="157">
        <f t="shared" si="1"/>
        <v>700</v>
      </c>
      <c r="F10" s="157">
        <v>840</v>
      </c>
      <c r="G10" s="168">
        <f t="shared" si="2"/>
        <v>0</v>
      </c>
      <c r="H10" s="175" t="s">
        <v>425</v>
      </c>
    </row>
    <row r="11" spans="1:8" ht="31.5" customHeight="1" x14ac:dyDescent="0.3">
      <c r="A11" s="164" t="s">
        <v>426</v>
      </c>
      <c r="B11" s="40" t="s">
        <v>428</v>
      </c>
      <c r="C11" s="157"/>
      <c r="D11" s="157"/>
      <c r="E11" s="157">
        <f t="shared" si="1"/>
        <v>575</v>
      </c>
      <c r="F11" s="157">
        <v>690</v>
      </c>
      <c r="G11" s="168"/>
      <c r="H11" s="175" t="s">
        <v>431</v>
      </c>
    </row>
    <row r="12" spans="1:8" ht="31.5" customHeight="1" x14ac:dyDescent="0.3">
      <c r="A12" s="164" t="s">
        <v>427</v>
      </c>
      <c r="B12" s="40" t="s">
        <v>429</v>
      </c>
      <c r="C12" s="157"/>
      <c r="D12" s="157"/>
      <c r="E12" s="157">
        <f t="shared" si="1"/>
        <v>700</v>
      </c>
      <c r="F12" s="157">
        <v>840</v>
      </c>
      <c r="G12" s="168"/>
      <c r="H12" s="175" t="s">
        <v>432</v>
      </c>
    </row>
    <row r="13" spans="1:8" x14ac:dyDescent="0.3">
      <c r="A13" s="164" t="s">
        <v>361</v>
      </c>
      <c r="B13" s="40" t="s">
        <v>362</v>
      </c>
      <c r="C13" s="157">
        <f t="shared" si="0"/>
        <v>175</v>
      </c>
      <c r="D13" s="157">
        <v>210</v>
      </c>
      <c r="E13" s="157">
        <f t="shared" si="1"/>
        <v>175</v>
      </c>
      <c r="F13" s="157">
        <v>210</v>
      </c>
      <c r="G13" s="168">
        <f t="shared" ref="G13:G35" si="3">F13/D13-1</f>
        <v>0</v>
      </c>
      <c r="H13" s="152" t="s">
        <v>363</v>
      </c>
    </row>
    <row r="14" spans="1:8" x14ac:dyDescent="0.3">
      <c r="A14" s="166">
        <v>70117</v>
      </c>
      <c r="B14" s="40" t="s">
        <v>364</v>
      </c>
      <c r="C14" s="157">
        <f t="shared" si="0"/>
        <v>187.5</v>
      </c>
      <c r="D14" s="157">
        <v>225</v>
      </c>
      <c r="E14" s="157">
        <f t="shared" si="1"/>
        <v>187.5</v>
      </c>
      <c r="F14" s="157">
        <v>225</v>
      </c>
      <c r="G14" s="168">
        <f t="shared" si="3"/>
        <v>0</v>
      </c>
      <c r="H14" s="152" t="s">
        <v>365</v>
      </c>
    </row>
    <row r="15" spans="1:8" x14ac:dyDescent="0.3">
      <c r="A15" s="164" t="s">
        <v>366</v>
      </c>
      <c r="B15" s="40" t="s">
        <v>367</v>
      </c>
      <c r="C15" s="157">
        <f t="shared" si="0"/>
        <v>355</v>
      </c>
      <c r="D15" s="157">
        <v>426</v>
      </c>
      <c r="E15" s="157">
        <f t="shared" si="1"/>
        <v>355</v>
      </c>
      <c r="F15" s="157">
        <v>426</v>
      </c>
      <c r="G15" s="168">
        <f t="shared" si="3"/>
        <v>0</v>
      </c>
      <c r="H15" s="152"/>
    </row>
    <row r="16" spans="1:8" x14ac:dyDescent="0.3">
      <c r="A16" s="164" t="s">
        <v>368</v>
      </c>
      <c r="B16" s="40" t="s">
        <v>369</v>
      </c>
      <c r="C16" s="157">
        <f t="shared" si="0"/>
        <v>567.5</v>
      </c>
      <c r="D16" s="157">
        <v>681</v>
      </c>
      <c r="E16" s="157">
        <f t="shared" si="1"/>
        <v>567.5</v>
      </c>
      <c r="F16" s="157">
        <v>681</v>
      </c>
      <c r="G16" s="168">
        <f t="shared" si="3"/>
        <v>0</v>
      </c>
      <c r="H16" s="173" t="s">
        <v>421</v>
      </c>
    </row>
    <row r="17" spans="1:8" x14ac:dyDescent="0.3">
      <c r="A17" s="164" t="s">
        <v>370</v>
      </c>
      <c r="B17" s="40" t="s">
        <v>371</v>
      </c>
      <c r="C17" s="157">
        <f t="shared" si="0"/>
        <v>567.5</v>
      </c>
      <c r="D17" s="157">
        <v>681</v>
      </c>
      <c r="E17" s="157">
        <f t="shared" si="1"/>
        <v>567.5</v>
      </c>
      <c r="F17" s="157">
        <v>681</v>
      </c>
      <c r="G17" s="168">
        <f t="shared" si="3"/>
        <v>0</v>
      </c>
      <c r="H17" s="173" t="s">
        <v>421</v>
      </c>
    </row>
    <row r="18" spans="1:8" x14ac:dyDescent="0.3">
      <c r="A18" s="164" t="s">
        <v>372</v>
      </c>
      <c r="B18" s="40" t="s">
        <v>373</v>
      </c>
      <c r="C18" s="157">
        <f t="shared" si="0"/>
        <v>335</v>
      </c>
      <c r="D18" s="157">
        <v>402</v>
      </c>
      <c r="E18" s="157">
        <f t="shared" si="1"/>
        <v>335</v>
      </c>
      <c r="F18" s="157">
        <v>402</v>
      </c>
      <c r="G18" s="168">
        <f t="shared" si="3"/>
        <v>0</v>
      </c>
      <c r="H18" s="152"/>
    </row>
    <row r="19" spans="1:8" x14ac:dyDescent="0.3">
      <c r="A19" s="164" t="s">
        <v>374</v>
      </c>
      <c r="B19" s="40" t="s">
        <v>375</v>
      </c>
      <c r="C19" s="157">
        <f t="shared" si="0"/>
        <v>525</v>
      </c>
      <c r="D19" s="157">
        <v>630</v>
      </c>
      <c r="E19" s="157">
        <f t="shared" si="1"/>
        <v>525</v>
      </c>
      <c r="F19" s="157">
        <v>630</v>
      </c>
      <c r="G19" s="168">
        <f t="shared" si="3"/>
        <v>0</v>
      </c>
      <c r="H19" s="152"/>
    </row>
    <row r="20" spans="1:8" x14ac:dyDescent="0.3">
      <c r="A20" s="164" t="s">
        <v>376</v>
      </c>
      <c r="B20" s="40" t="s">
        <v>377</v>
      </c>
      <c r="C20" s="157">
        <f t="shared" si="0"/>
        <v>525</v>
      </c>
      <c r="D20" s="157">
        <v>630</v>
      </c>
      <c r="E20" s="157">
        <f t="shared" si="1"/>
        <v>525</v>
      </c>
      <c r="F20" s="157">
        <v>630</v>
      </c>
      <c r="G20" s="168">
        <f t="shared" si="3"/>
        <v>0</v>
      </c>
      <c r="H20" s="152"/>
    </row>
    <row r="21" spans="1:8" x14ac:dyDescent="0.3">
      <c r="A21" s="164" t="s">
        <v>378</v>
      </c>
      <c r="B21" s="40" t="s">
        <v>379</v>
      </c>
      <c r="C21" s="157">
        <f t="shared" si="0"/>
        <v>335</v>
      </c>
      <c r="D21" s="157">
        <v>402</v>
      </c>
      <c r="E21" s="157">
        <f t="shared" si="1"/>
        <v>335</v>
      </c>
      <c r="F21" s="157">
        <v>402</v>
      </c>
      <c r="G21" s="168">
        <f t="shared" si="3"/>
        <v>0</v>
      </c>
      <c r="H21" s="167" t="s">
        <v>408</v>
      </c>
    </row>
    <row r="22" spans="1:8" x14ac:dyDescent="0.3">
      <c r="A22" s="164" t="s">
        <v>380</v>
      </c>
      <c r="B22" s="169" t="s">
        <v>411</v>
      </c>
      <c r="C22" s="157">
        <f t="shared" si="0"/>
        <v>775</v>
      </c>
      <c r="D22" s="157">
        <v>930</v>
      </c>
      <c r="E22" s="157">
        <f t="shared" si="1"/>
        <v>775</v>
      </c>
      <c r="F22" s="157">
        <v>930</v>
      </c>
      <c r="G22" s="168">
        <f t="shared" si="3"/>
        <v>0</v>
      </c>
      <c r="H22" s="167" t="s">
        <v>408</v>
      </c>
    </row>
    <row r="23" spans="1:8" x14ac:dyDescent="0.3">
      <c r="A23" s="164" t="s">
        <v>381</v>
      </c>
      <c r="B23" s="169" t="s">
        <v>412</v>
      </c>
      <c r="C23" s="157">
        <f t="shared" si="0"/>
        <v>775</v>
      </c>
      <c r="D23" s="157">
        <v>930</v>
      </c>
      <c r="E23" s="157">
        <f t="shared" si="1"/>
        <v>775</v>
      </c>
      <c r="F23" s="157">
        <v>930</v>
      </c>
      <c r="G23" s="168">
        <f t="shared" si="3"/>
        <v>0</v>
      </c>
      <c r="H23" s="167" t="s">
        <v>408</v>
      </c>
    </row>
    <row r="24" spans="1:8" x14ac:dyDescent="0.3">
      <c r="A24" s="164" t="s">
        <v>382</v>
      </c>
      <c r="B24" s="40" t="s">
        <v>383</v>
      </c>
      <c r="C24" s="157">
        <f t="shared" si="0"/>
        <v>325</v>
      </c>
      <c r="D24" s="157">
        <v>390</v>
      </c>
      <c r="E24" s="157">
        <f t="shared" si="1"/>
        <v>325</v>
      </c>
      <c r="F24" s="157">
        <v>390</v>
      </c>
      <c r="G24" s="168">
        <f t="shared" si="3"/>
        <v>0</v>
      </c>
      <c r="H24" s="152"/>
    </row>
    <row r="25" spans="1:8" x14ac:dyDescent="0.3">
      <c r="A25" s="176" t="s">
        <v>433</v>
      </c>
      <c r="B25" s="40" t="s">
        <v>384</v>
      </c>
      <c r="C25" s="157">
        <f t="shared" si="0"/>
        <v>542.5</v>
      </c>
      <c r="D25" s="157">
        <v>651</v>
      </c>
      <c r="E25" s="157">
        <f t="shared" si="1"/>
        <v>542.5</v>
      </c>
      <c r="F25" s="157">
        <v>651</v>
      </c>
      <c r="G25" s="168">
        <f t="shared" si="3"/>
        <v>0</v>
      </c>
      <c r="H25" s="152"/>
    </row>
    <row r="26" spans="1:8" x14ac:dyDescent="0.3">
      <c r="A26" s="164" t="s">
        <v>385</v>
      </c>
      <c r="B26" s="40" t="s">
        <v>386</v>
      </c>
      <c r="C26" s="157">
        <f t="shared" si="0"/>
        <v>542.5</v>
      </c>
      <c r="D26" s="157">
        <v>651</v>
      </c>
      <c r="E26" s="157">
        <f t="shared" si="1"/>
        <v>542.5</v>
      </c>
      <c r="F26" s="157">
        <v>651</v>
      </c>
      <c r="G26" s="168">
        <f t="shared" si="3"/>
        <v>0</v>
      </c>
      <c r="H26" s="152"/>
    </row>
    <row r="27" spans="1:8" x14ac:dyDescent="0.3">
      <c r="A27" s="164" t="s">
        <v>387</v>
      </c>
      <c r="B27" s="40" t="s">
        <v>388</v>
      </c>
      <c r="C27" s="157">
        <f t="shared" si="0"/>
        <v>332.5</v>
      </c>
      <c r="D27" s="157">
        <v>399</v>
      </c>
      <c r="E27" s="157">
        <f t="shared" si="1"/>
        <v>332.5</v>
      </c>
      <c r="F27" s="157">
        <v>399</v>
      </c>
      <c r="G27" s="168">
        <f t="shared" si="3"/>
        <v>0</v>
      </c>
      <c r="H27" s="152"/>
    </row>
    <row r="28" spans="1:8" x14ac:dyDescent="0.3">
      <c r="A28" s="164" t="s">
        <v>389</v>
      </c>
      <c r="B28" s="40" t="s">
        <v>390</v>
      </c>
      <c r="C28" s="157">
        <f t="shared" si="0"/>
        <v>610</v>
      </c>
      <c r="D28" s="157">
        <v>732</v>
      </c>
      <c r="E28" s="157">
        <f t="shared" si="1"/>
        <v>610</v>
      </c>
      <c r="F28" s="157">
        <v>732</v>
      </c>
      <c r="G28" s="168">
        <f t="shared" si="3"/>
        <v>0</v>
      </c>
      <c r="H28" s="152"/>
    </row>
    <row r="29" spans="1:8" x14ac:dyDescent="0.3">
      <c r="A29" s="164" t="s">
        <v>391</v>
      </c>
      <c r="B29" s="40" t="s">
        <v>392</v>
      </c>
      <c r="C29" s="157">
        <f t="shared" si="0"/>
        <v>610</v>
      </c>
      <c r="D29" s="157">
        <v>732</v>
      </c>
      <c r="E29" s="157">
        <f t="shared" si="1"/>
        <v>610</v>
      </c>
      <c r="F29" s="157">
        <v>732</v>
      </c>
      <c r="G29" s="168">
        <f t="shared" si="3"/>
        <v>0</v>
      </c>
      <c r="H29" s="152"/>
    </row>
    <row r="30" spans="1:8" x14ac:dyDescent="0.3">
      <c r="A30" s="164" t="s">
        <v>393</v>
      </c>
      <c r="B30" s="40" t="s">
        <v>394</v>
      </c>
      <c r="C30" s="157">
        <f t="shared" si="0"/>
        <v>445</v>
      </c>
      <c r="D30" s="157">
        <v>534</v>
      </c>
      <c r="E30" s="157">
        <f t="shared" si="1"/>
        <v>445</v>
      </c>
      <c r="F30" s="157">
        <v>534</v>
      </c>
      <c r="G30" s="168">
        <f t="shared" si="3"/>
        <v>0</v>
      </c>
      <c r="H30" s="152"/>
    </row>
    <row r="31" spans="1:8" x14ac:dyDescent="0.3">
      <c r="A31" s="164" t="s">
        <v>395</v>
      </c>
      <c r="B31" s="40" t="s">
        <v>396</v>
      </c>
      <c r="C31" s="157">
        <f t="shared" si="0"/>
        <v>707.5</v>
      </c>
      <c r="D31" s="157">
        <v>849</v>
      </c>
      <c r="E31" s="157">
        <f t="shared" si="1"/>
        <v>707.5</v>
      </c>
      <c r="F31" s="157">
        <v>849</v>
      </c>
      <c r="G31" s="168">
        <f t="shared" si="3"/>
        <v>0</v>
      </c>
      <c r="H31" s="152"/>
    </row>
    <row r="32" spans="1:8" x14ac:dyDescent="0.3">
      <c r="A32" s="164" t="s">
        <v>418</v>
      </c>
      <c r="B32" s="40" t="s">
        <v>397</v>
      </c>
      <c r="C32" s="157">
        <f t="shared" si="0"/>
        <v>445</v>
      </c>
      <c r="D32" s="157">
        <v>534</v>
      </c>
      <c r="E32" s="157">
        <f t="shared" si="1"/>
        <v>445</v>
      </c>
      <c r="F32" s="157">
        <v>534</v>
      </c>
      <c r="G32" s="168">
        <f t="shared" si="3"/>
        <v>0</v>
      </c>
      <c r="H32" s="167" t="s">
        <v>407</v>
      </c>
    </row>
    <row r="33" spans="1:8" x14ac:dyDescent="0.3">
      <c r="A33" s="164" t="s">
        <v>419</v>
      </c>
      <c r="B33" s="169" t="s">
        <v>409</v>
      </c>
      <c r="C33" s="157">
        <f t="shared" si="0"/>
        <v>775</v>
      </c>
      <c r="D33" s="157">
        <v>930</v>
      </c>
      <c r="E33" s="157">
        <f t="shared" si="1"/>
        <v>775</v>
      </c>
      <c r="F33" s="157">
        <v>930</v>
      </c>
      <c r="G33" s="168">
        <f t="shared" si="3"/>
        <v>0</v>
      </c>
      <c r="H33" s="167" t="s">
        <v>407</v>
      </c>
    </row>
    <row r="34" spans="1:8" x14ac:dyDescent="0.3">
      <c r="A34" s="164" t="s">
        <v>420</v>
      </c>
      <c r="B34" s="169" t="s">
        <v>410</v>
      </c>
      <c r="C34" s="157">
        <f t="shared" si="0"/>
        <v>775</v>
      </c>
      <c r="D34" s="157">
        <v>930</v>
      </c>
      <c r="E34" s="157">
        <f t="shared" si="1"/>
        <v>775</v>
      </c>
      <c r="F34" s="157">
        <v>930</v>
      </c>
      <c r="G34" s="168">
        <f t="shared" si="3"/>
        <v>0</v>
      </c>
      <c r="H34" s="167" t="s">
        <v>407</v>
      </c>
    </row>
    <row r="35" spans="1:8" ht="15" thickBot="1" x14ac:dyDescent="0.35">
      <c r="A35" s="165" t="s">
        <v>398</v>
      </c>
      <c r="B35" s="74" t="s">
        <v>399</v>
      </c>
      <c r="C35" s="163">
        <f t="shared" si="0"/>
        <v>385</v>
      </c>
      <c r="D35" s="163">
        <v>462</v>
      </c>
      <c r="E35" s="163">
        <f t="shared" si="1"/>
        <v>385</v>
      </c>
      <c r="F35" s="163">
        <v>462</v>
      </c>
      <c r="G35" s="170">
        <f t="shared" si="3"/>
        <v>0</v>
      </c>
      <c r="H35" s="151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39" sqref="D39"/>
    </sheetView>
  </sheetViews>
  <sheetFormatPr defaultRowHeight="13.2" x14ac:dyDescent="0.25"/>
  <cols>
    <col min="1" max="1" width="11.88671875" customWidth="1"/>
    <col min="2" max="2" width="58.5546875" customWidth="1"/>
  </cols>
  <sheetData>
    <row r="1" spans="1:2" ht="27.6" x14ac:dyDescent="0.3">
      <c r="A1" s="9" t="s">
        <v>265</v>
      </c>
      <c r="B1" s="10" t="s">
        <v>266</v>
      </c>
    </row>
    <row r="2" spans="1:2" ht="27.6" x14ac:dyDescent="0.3">
      <c r="A2" s="9" t="s">
        <v>267</v>
      </c>
      <c r="B2" s="10" t="s">
        <v>268</v>
      </c>
    </row>
    <row r="3" spans="1:2" ht="27.6" x14ac:dyDescent="0.3">
      <c r="A3" s="9" t="s">
        <v>269</v>
      </c>
      <c r="B3" s="10" t="s">
        <v>270</v>
      </c>
    </row>
    <row r="5" spans="1:2" ht="13.8" x14ac:dyDescent="0.3">
      <c r="A5" s="9" t="s">
        <v>272</v>
      </c>
      <c r="B5" s="10" t="s">
        <v>273</v>
      </c>
    </row>
    <row r="6" spans="1:2" ht="13.8" x14ac:dyDescent="0.3">
      <c r="A6" s="9" t="s">
        <v>274</v>
      </c>
      <c r="B6" s="10" t="s">
        <v>275</v>
      </c>
    </row>
    <row r="7" spans="1:2" ht="13.8" x14ac:dyDescent="0.3">
      <c r="A7" s="9" t="s">
        <v>276</v>
      </c>
      <c r="B7" s="10" t="s">
        <v>277</v>
      </c>
    </row>
    <row r="8" spans="1:2" ht="13.8" x14ac:dyDescent="0.3">
      <c r="A8" s="9" t="s">
        <v>278</v>
      </c>
      <c r="B8" s="10" t="s">
        <v>279</v>
      </c>
    </row>
    <row r="9" spans="1:2" ht="13.8" x14ac:dyDescent="0.3">
      <c r="A9" s="9" t="s">
        <v>280</v>
      </c>
      <c r="B9" s="10" t="s">
        <v>281</v>
      </c>
    </row>
    <row r="10" spans="1:2" ht="13.8" x14ac:dyDescent="0.3">
      <c r="A10" s="9" t="s">
        <v>282</v>
      </c>
      <c r="B10" s="10" t="s">
        <v>283</v>
      </c>
    </row>
    <row r="12" spans="1:2" ht="27.6" x14ac:dyDescent="0.3">
      <c r="A12" s="44" t="s">
        <v>9</v>
      </c>
      <c r="B12" s="10" t="s">
        <v>286</v>
      </c>
    </row>
    <row r="13" spans="1:2" ht="27.6" x14ac:dyDescent="0.3">
      <c r="A13" s="44" t="s">
        <v>10</v>
      </c>
      <c r="B13" s="10" t="s">
        <v>287</v>
      </c>
    </row>
    <row r="14" spans="1:2" ht="27.6" x14ac:dyDescent="0.3">
      <c r="A14" s="44" t="s">
        <v>11</v>
      </c>
      <c r="B14" s="10" t="s">
        <v>288</v>
      </c>
    </row>
    <row r="15" spans="1:2" ht="27.6" x14ac:dyDescent="0.3">
      <c r="A15" s="44" t="s">
        <v>12</v>
      </c>
      <c r="B15" s="10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M15" sqref="M15"/>
    </sheetView>
  </sheetViews>
  <sheetFormatPr defaultRowHeight="13.2" x14ac:dyDescent="0.25"/>
  <cols>
    <col min="1" max="1" width="10.5546875" customWidth="1"/>
    <col min="2" max="2" width="80.33203125" customWidth="1"/>
  </cols>
  <sheetData>
    <row r="1" spans="1:3" ht="13.8" x14ac:dyDescent="0.3">
      <c r="A1" s="128" t="s">
        <v>160</v>
      </c>
      <c r="B1" s="129" t="s">
        <v>161</v>
      </c>
    </row>
    <row r="2" spans="1:3" x14ac:dyDescent="0.25">
      <c r="A2" s="153" t="s">
        <v>400</v>
      </c>
      <c r="B2" s="153" t="s">
        <v>401</v>
      </c>
      <c r="C2" t="s">
        <v>402</v>
      </c>
    </row>
    <row r="3" spans="1:3" ht="13.8" x14ac:dyDescent="0.3">
      <c r="A3" s="21" t="s">
        <v>290</v>
      </c>
      <c r="B3" s="21" t="s">
        <v>291</v>
      </c>
    </row>
    <row r="4" spans="1:3" x14ac:dyDescent="0.25">
      <c r="A4" s="155" t="s">
        <v>55</v>
      </c>
      <c r="B4" s="153" t="s">
        <v>403</v>
      </c>
    </row>
    <row r="5" spans="1:3" x14ac:dyDescent="0.25">
      <c r="A5" s="156" t="s">
        <v>56</v>
      </c>
      <c r="B5" s="154" t="s">
        <v>404</v>
      </c>
    </row>
    <row r="6" spans="1:3" x14ac:dyDescent="0.25">
      <c r="A6" s="156" t="s">
        <v>57</v>
      </c>
      <c r="B6" s="154" t="s">
        <v>405</v>
      </c>
    </row>
    <row r="8" spans="1:3" x14ac:dyDescent="0.25">
      <c r="A8" s="153" t="s">
        <v>413</v>
      </c>
      <c r="B8" s="153" t="s">
        <v>414</v>
      </c>
    </row>
    <row r="9" spans="1:3" x14ac:dyDescent="0.25">
      <c r="A9" s="153">
        <v>94139</v>
      </c>
      <c r="B9" s="153" t="s">
        <v>415</v>
      </c>
    </row>
    <row r="10" spans="1:3" x14ac:dyDescent="0.25">
      <c r="A10" s="153">
        <v>94140</v>
      </c>
      <c r="B10" s="153" t="s">
        <v>416</v>
      </c>
    </row>
    <row r="11" spans="1:3" x14ac:dyDescent="0.25">
      <c r="A11" s="153">
        <v>94141</v>
      </c>
      <c r="B11" s="153" t="s">
        <v>417</v>
      </c>
    </row>
  </sheetData>
  <conditionalFormatting sqref="B6">
    <cfRule type="duplicateValues" dxfId="11" priority="1"/>
  </conditionalFormatting>
  <conditionalFormatting sqref="A4">
    <cfRule type="duplicateValues" dxfId="10" priority="11"/>
    <cfRule type="duplicateValues" dxfId="9" priority="12"/>
  </conditionalFormatting>
  <conditionalFormatting sqref="A4">
    <cfRule type="duplicateValues" dxfId="8" priority="10"/>
  </conditionalFormatting>
  <conditionalFormatting sqref="B4">
    <cfRule type="duplicateValues" dxfId="7" priority="9"/>
  </conditionalFormatting>
  <conditionalFormatting sqref="A5">
    <cfRule type="duplicateValues" dxfId="6" priority="7"/>
    <cfRule type="duplicateValues" dxfId="5" priority="8"/>
  </conditionalFormatting>
  <conditionalFormatting sqref="A5">
    <cfRule type="duplicateValues" dxfId="4" priority="6"/>
  </conditionalFormatting>
  <conditionalFormatting sqref="B5">
    <cfRule type="duplicateValues" dxfId="3" priority="5"/>
  </conditionalFormatting>
  <conditionalFormatting sqref="A6">
    <cfRule type="duplicateValues" dxfId="2" priority="3"/>
    <cfRule type="duplicateValues" dxfId="1" priority="4"/>
  </conditionalFormatting>
  <conditionalFormatting sqref="A6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прайс = розн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2017-07-16T21:00:00+00:00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2017-06-12T21:00:00+00:00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керамика, мебель, ванны</_x041f__x0440__x0438__x043c__x0435__x0447__x0430__x043d__x0438__x0435_>
    <_x041a__x0430__x044d__x0444__x0438__x0446__x0438__x0435__x043d__x0442__x0020__x041e__x041f__x0422__x0430_ xmlns="92e968fa-ce04-4d95-9db2-2e734b7ed336">прайс = опт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ED2B0743-0498-48F0-82BA-18AC5A77CBB8}"/>
</file>

<file path=customXml/itemProps2.xml><?xml version="1.0" encoding="utf-8"?>
<ds:datastoreItem xmlns:ds="http://schemas.openxmlformats.org/officeDocument/2006/customXml" ds:itemID="{01CF162B-39EE-4AC1-A58E-2FC02E69D511}"/>
</file>

<file path=customXml/itemProps3.xml><?xml version="1.0" encoding="utf-8"?>
<ds:datastoreItem xmlns:ds="http://schemas.openxmlformats.org/officeDocument/2006/customXml" ds:itemID="{FF6FB21E-B0C5-4D2C-9F54-4CDE95C8B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UA керамика+мебель Украина</vt:lpstr>
      <vt:lpstr>UA ванны Украина</vt:lpstr>
      <vt:lpstr>UA Запчасти KOLO UA </vt:lpstr>
      <vt:lpstr>UA Delisted2016</vt:lpstr>
      <vt:lpstr>UA Delisted2017</vt:lpstr>
      <vt:lpstr>'UA ванны Украина'!Область_друку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Kolo </dc:title>
  <dc:creator>Microsoft Corporation</dc:creator>
  <cp:lastModifiedBy>Andrey Mikhailovskiy</cp:lastModifiedBy>
  <cp:lastPrinted>2016-01-29T10:26:36Z</cp:lastPrinted>
  <dcterms:created xsi:type="dcterms:W3CDTF">1996-10-08T23:32:33Z</dcterms:created>
  <dcterms:modified xsi:type="dcterms:W3CDTF">2017-06-13T08:52:57Z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0x010100FA68E99204CE954D9DB22E734B7ED336</vt:lpwstr>
  </property>
</Properties>
</file>