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арина\Прайсы\Прайсы 29-09-2017\"/>
    </mc:Choice>
  </mc:AlternateContent>
  <bookViews>
    <workbookView xWindow="0" yWindow="0" windowWidth="28800" windowHeight="12210"/>
  </bookViews>
  <sheets>
    <sheet name="Украина UAH" sheetId="1" r:id="rId1"/>
    <sheet name="Delist 2017" sheetId="3" r:id="rId2"/>
  </sheets>
  <definedNames>
    <definedName name="_xlnm.Print_Area" localSheetId="0">'Украина UAH'!$A$1:$C$193</definedName>
  </definedNames>
  <calcPr calcId="171027"/>
</workbook>
</file>

<file path=xl/calcChain.xml><?xml version="1.0" encoding="utf-8"?>
<calcChain xmlns="http://schemas.openxmlformats.org/spreadsheetml/2006/main">
  <c r="J193" i="1" l="1"/>
  <c r="J191" i="1"/>
  <c r="J190" i="1"/>
  <c r="J189" i="1"/>
  <c r="J188" i="1"/>
  <c r="J187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0" i="1"/>
  <c r="J169" i="1"/>
  <c r="J168" i="1"/>
  <c r="J167" i="1"/>
  <c r="J166" i="1"/>
  <c r="J164" i="1"/>
  <c r="J163" i="1"/>
  <c r="J162" i="1"/>
  <c r="J161" i="1"/>
  <c r="J159" i="1"/>
  <c r="J158" i="1"/>
  <c r="J157" i="1"/>
  <c r="J156" i="1"/>
  <c r="J154" i="1"/>
  <c r="J153" i="1"/>
  <c r="J152" i="1"/>
  <c r="J151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5" i="1"/>
  <c r="J114" i="1"/>
  <c r="J113" i="1"/>
  <c r="J112" i="1"/>
  <c r="J111" i="1"/>
  <c r="J110" i="1"/>
  <c r="J109" i="1"/>
  <c r="J108" i="1"/>
  <c r="J107" i="1"/>
  <c r="J106" i="1"/>
  <c r="J105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H193" i="1"/>
  <c r="H191" i="1"/>
  <c r="H190" i="1"/>
  <c r="H189" i="1"/>
  <c r="H188" i="1"/>
  <c r="H187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0" i="1"/>
  <c r="H169" i="1"/>
  <c r="H168" i="1"/>
  <c r="H167" i="1"/>
  <c r="H166" i="1"/>
  <c r="H164" i="1"/>
  <c r="H163" i="1"/>
  <c r="H162" i="1"/>
  <c r="H161" i="1"/>
  <c r="H159" i="1"/>
  <c r="H158" i="1"/>
  <c r="H157" i="1"/>
  <c r="H156" i="1"/>
  <c r="H154" i="1"/>
  <c r="H153" i="1"/>
  <c r="H152" i="1"/>
  <c r="H151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5" i="1"/>
  <c r="H114" i="1"/>
  <c r="H113" i="1"/>
  <c r="H112" i="1"/>
  <c r="H111" i="1"/>
  <c r="H110" i="1"/>
  <c r="H109" i="1"/>
  <c r="H108" i="1"/>
  <c r="H107" i="1"/>
  <c r="H106" i="1"/>
  <c r="H105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J88" i="1"/>
  <c r="J87" i="1"/>
  <c r="J86" i="1"/>
  <c r="J85" i="1"/>
  <c r="J84" i="1"/>
  <c r="J83" i="1"/>
  <c r="J82" i="1"/>
  <c r="H88" i="1"/>
  <c r="H87" i="1"/>
  <c r="H86" i="1"/>
  <c r="H85" i="1"/>
  <c r="H84" i="1"/>
  <c r="H83" i="1"/>
  <c r="H82" i="1"/>
  <c r="J80" i="1"/>
  <c r="J79" i="1"/>
  <c r="J78" i="1"/>
  <c r="J77" i="1"/>
  <c r="J76" i="1"/>
  <c r="J75" i="1"/>
  <c r="H80" i="1"/>
  <c r="H79" i="1"/>
  <c r="H78" i="1"/>
  <c r="H77" i="1"/>
  <c r="H76" i="1"/>
  <c r="H75" i="1"/>
  <c r="J73" i="1"/>
  <c r="J72" i="1"/>
  <c r="J70" i="1"/>
  <c r="J69" i="1"/>
  <c r="J68" i="1"/>
  <c r="J66" i="1"/>
  <c r="J65" i="1"/>
  <c r="J64" i="1"/>
  <c r="J63" i="1"/>
  <c r="J62" i="1"/>
  <c r="J61" i="1"/>
  <c r="J60" i="1"/>
  <c r="J59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J57" i="1"/>
  <c r="J56" i="1"/>
  <c r="H57" i="1"/>
  <c r="H56" i="1"/>
  <c r="J55" i="1"/>
  <c r="J54" i="1"/>
  <c r="J53" i="1"/>
  <c r="J52" i="1"/>
  <c r="J49" i="1"/>
  <c r="J48" i="1"/>
  <c r="J47" i="1"/>
  <c r="J46" i="1"/>
  <c r="J45" i="1"/>
  <c r="J44" i="1"/>
  <c r="J43" i="1"/>
  <c r="J42" i="1"/>
  <c r="J41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39" i="1"/>
  <c r="H38" i="1"/>
  <c r="H37" i="1"/>
  <c r="H36" i="1"/>
  <c r="H35" i="1"/>
  <c r="H34" i="1"/>
  <c r="H33" i="1"/>
  <c r="H32" i="1"/>
  <c r="H31" i="1"/>
  <c r="J39" i="1"/>
  <c r="J38" i="1"/>
  <c r="J37" i="1"/>
  <c r="J36" i="1"/>
  <c r="J35" i="1"/>
  <c r="J34" i="1"/>
  <c r="J33" i="1"/>
  <c r="J32" i="1"/>
  <c r="J31" i="1"/>
  <c r="J30" i="1"/>
  <c r="H30" i="1"/>
  <c r="J28" i="1"/>
  <c r="J27" i="1"/>
  <c r="J26" i="1"/>
  <c r="J25" i="1"/>
  <c r="H28" i="1"/>
  <c r="H27" i="1"/>
  <c r="H26" i="1"/>
  <c r="H25" i="1"/>
  <c r="J23" i="1"/>
  <c r="J21" i="1"/>
  <c r="J20" i="1"/>
  <c r="J19" i="1"/>
  <c r="J18" i="1"/>
  <c r="J17" i="1"/>
  <c r="H23" i="1"/>
  <c r="H22" i="1"/>
  <c r="H21" i="1"/>
  <c r="H20" i="1"/>
  <c r="H19" i="1"/>
  <c r="H18" i="1"/>
  <c r="H17" i="1"/>
  <c r="J15" i="1"/>
  <c r="J13" i="1"/>
  <c r="J12" i="1"/>
  <c r="J11" i="1"/>
  <c r="J10" i="1"/>
  <c r="J9" i="1"/>
  <c r="J8" i="1"/>
  <c r="J7" i="1"/>
  <c r="J6" i="1"/>
  <c r="J5" i="1"/>
  <c r="H15" i="1"/>
  <c r="H14" i="1"/>
  <c r="H13" i="1"/>
  <c r="H12" i="1"/>
  <c r="H11" i="1"/>
  <c r="H10" i="1"/>
  <c r="H9" i="1"/>
  <c r="H8" i="1"/>
  <c r="H7" i="1"/>
  <c r="H6" i="1"/>
  <c r="H5" i="1"/>
  <c r="F193" i="1" l="1"/>
  <c r="F191" i="1"/>
  <c r="F190" i="1"/>
  <c r="F189" i="1"/>
  <c r="F188" i="1"/>
  <c r="F187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0" i="1"/>
  <c r="F169" i="1"/>
  <c r="F168" i="1"/>
  <c r="F167" i="1"/>
  <c r="F166" i="1"/>
  <c r="F164" i="1"/>
  <c r="F163" i="1"/>
  <c r="F162" i="1"/>
  <c r="F161" i="1"/>
  <c r="F159" i="1"/>
  <c r="F158" i="1"/>
  <c r="F157" i="1"/>
  <c r="F156" i="1"/>
  <c r="F154" i="1"/>
  <c r="F153" i="1"/>
  <c r="F152" i="1"/>
  <c r="F151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5" i="1"/>
  <c r="F114" i="1"/>
  <c r="F113" i="1"/>
  <c r="F112" i="1"/>
  <c r="F111" i="1"/>
  <c r="F110" i="1"/>
  <c r="F109" i="1"/>
  <c r="F108" i="1"/>
  <c r="F107" i="1"/>
  <c r="F106" i="1"/>
  <c r="F105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88" i="1"/>
  <c r="F87" i="1"/>
  <c r="F86" i="1"/>
  <c r="F85" i="1"/>
  <c r="F84" i="1"/>
  <c r="F83" i="1"/>
  <c r="F82" i="1"/>
  <c r="F80" i="1"/>
  <c r="F79" i="1"/>
  <c r="F78" i="1"/>
  <c r="F77" i="1"/>
  <c r="F76" i="1"/>
  <c r="F75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39" i="1"/>
  <c r="F38" i="1"/>
  <c r="F37" i="1"/>
  <c r="F36" i="1"/>
  <c r="F35" i="1"/>
  <c r="F34" i="1"/>
  <c r="F33" i="1"/>
  <c r="F32" i="1"/>
  <c r="F31" i="1"/>
  <c r="F30" i="1"/>
  <c r="F28" i="1"/>
  <c r="F27" i="1"/>
  <c r="F26" i="1"/>
  <c r="F25" i="1"/>
  <c r="F23" i="1"/>
  <c r="F22" i="1"/>
  <c r="F21" i="1"/>
  <c r="F20" i="1"/>
  <c r="F19" i="1"/>
  <c r="F18" i="1"/>
  <c r="F17" i="1"/>
  <c r="F15" i="1"/>
  <c r="F14" i="1"/>
  <c r="F13" i="1"/>
  <c r="F12" i="1"/>
  <c r="F11" i="1"/>
  <c r="F10" i="1"/>
  <c r="F9" i="1"/>
  <c r="F8" i="1"/>
  <c r="F7" i="1"/>
  <c r="F6" i="1"/>
  <c r="F5" i="1"/>
  <c r="D80" i="1" l="1"/>
  <c r="D154" i="1" l="1"/>
  <c r="D159" i="1" l="1"/>
  <c r="D193" i="1" l="1"/>
  <c r="D191" i="1"/>
  <c r="D190" i="1"/>
  <c r="D189" i="1"/>
  <c r="D188" i="1"/>
  <c r="D187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0" i="1"/>
  <c r="D169" i="1"/>
  <c r="D168" i="1"/>
  <c r="D167" i="1"/>
  <c r="D166" i="1"/>
  <c r="D164" i="1"/>
  <c r="D163" i="1"/>
  <c r="D162" i="1"/>
  <c r="D161" i="1"/>
  <c r="D158" i="1"/>
  <c r="D157" i="1"/>
  <c r="D156" i="1"/>
  <c r="D153" i="1"/>
  <c r="D152" i="1"/>
  <c r="D151" i="1"/>
  <c r="D149" i="1"/>
  <c r="D148" i="1"/>
  <c r="D147" i="1"/>
  <c r="D146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5" i="1"/>
  <c r="D114" i="1"/>
  <c r="D113" i="1"/>
  <c r="D112" i="1"/>
  <c r="D111" i="1"/>
  <c r="D110" i="1"/>
  <c r="D109" i="1"/>
  <c r="D108" i="1"/>
  <c r="D107" i="1"/>
  <c r="D106" i="1"/>
  <c r="D105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88" i="1"/>
  <c r="D87" i="1"/>
  <c r="D86" i="1"/>
  <c r="D85" i="1"/>
  <c r="D84" i="1"/>
  <c r="D83" i="1"/>
  <c r="D82" i="1"/>
  <c r="D79" i="1"/>
  <c r="D78" i="1"/>
  <c r="D77" i="1"/>
  <c r="D76" i="1"/>
  <c r="D75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7" i="1" l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39" i="1"/>
  <c r="D38" i="1"/>
  <c r="D37" i="1"/>
  <c r="D36" i="1"/>
  <c r="D35" i="1"/>
  <c r="D34" i="1"/>
  <c r="D33" i="1"/>
  <c r="D32" i="1"/>
  <c r="D31" i="1"/>
  <c r="D30" i="1"/>
  <c r="D28" i="1"/>
  <c r="D27" i="1"/>
  <c r="D26" i="1"/>
  <c r="D25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<sst xmlns="http://schemas.openxmlformats.org/spreadsheetml/2006/main" count="702" uniqueCount="630">
  <si>
    <t>Артикул</t>
  </si>
  <si>
    <t>Найменування виробів</t>
  </si>
  <si>
    <t>Примітки</t>
  </si>
  <si>
    <t>NEW</t>
  </si>
  <si>
    <t>S23950500</t>
  </si>
  <si>
    <t>Компакт "Статус Soft-close",  косий випуск, в комплекті з дюропластовим сидінням з мікроліфтом та арматурою 3/6 л, нижній підвід</t>
  </si>
  <si>
    <t>S23952500</t>
  </si>
  <si>
    <t>S23960500</t>
  </si>
  <si>
    <t>S23962500</t>
  </si>
  <si>
    <t>S23224500</t>
  </si>
  <si>
    <t>S23234500</t>
  </si>
  <si>
    <t>S23215000</t>
  </si>
  <si>
    <t>S23115500</t>
  </si>
  <si>
    <t>S23116000</t>
  </si>
  <si>
    <t>S23700000</t>
  </si>
  <si>
    <t>П'єдестал "Статус"</t>
  </si>
  <si>
    <t>S23710000</t>
  </si>
  <si>
    <t>Напівп'єдестал "Статус" в комплекті з кріпленням</t>
  </si>
  <si>
    <t>S16990100</t>
  </si>
  <si>
    <t xml:space="preserve">Компакт «Вектор Standard 1», косий випуск, в комплекті з сидінням та кнопковою арматурою </t>
  </si>
  <si>
    <t>S16992100</t>
  </si>
  <si>
    <t xml:space="preserve">Компакт «Вектор Standard 1», горизонтальний випуск, в комплекті з сидінням та кнопковою арматурою </t>
  </si>
  <si>
    <t>S16990500</t>
  </si>
  <si>
    <t xml:space="preserve">Компакт «Вектор Плюс», косий випуск, в комплекті з сидінням та арматурою 3/6 л </t>
  </si>
  <si>
    <t>S16992500</t>
  </si>
  <si>
    <t xml:space="preserve">Компакт «Вектор Плюс», горизонтальний випуск, в комплекті з сидінням та арматурою 3/6 л </t>
  </si>
  <si>
    <t>S16215000</t>
  </si>
  <si>
    <t>S16115500</t>
  </si>
  <si>
    <t>S16116000</t>
  </si>
  <si>
    <t>S16700000</t>
  </si>
  <si>
    <t xml:space="preserve">П’єдестал «Вектор» </t>
  </si>
  <si>
    <t>S16389200</t>
  </si>
  <si>
    <t>S07990000</t>
  </si>
  <si>
    <t xml:space="preserve">Компакт "Елегант" в комплекті з  сидінням та арматурою кнопочною </t>
  </si>
  <si>
    <t>S07700000</t>
  </si>
  <si>
    <t xml:space="preserve">П'єдестал "Елегант Н" </t>
  </si>
  <si>
    <t>S07204500</t>
  </si>
  <si>
    <t>Умивальник "Елегант 45" в комплекті з кріпленням та декоративним кільцем (без отвору)</t>
  </si>
  <si>
    <t>S07234500</t>
  </si>
  <si>
    <t>Умивальник "Елегант 45" в комплекті з кріпленням та декоративним кільцем (отвір ліворуч)</t>
  </si>
  <si>
    <t>S07224500</t>
  </si>
  <si>
    <t>Умивальник "Елегант 45" в комплекті з кріпленням та декоративним кільцем (отвір праворуч)</t>
  </si>
  <si>
    <t>S10294400</t>
  </si>
  <si>
    <t>Умивальник меблевий S102944 з отвором (білий)</t>
  </si>
  <si>
    <t>S05920100</t>
  </si>
  <si>
    <t xml:space="preserve">Компакт "Венеция -2" з нижнім підводом води в комплекті з сидінням і кнопочною арматурою </t>
  </si>
  <si>
    <t>S05105500</t>
  </si>
  <si>
    <t>Умивальник "Венеція" в комплекті з кріпленням та декоративним кільцем (без отвору)</t>
  </si>
  <si>
    <t>S05115500</t>
  </si>
  <si>
    <t>Умивальник "Венеція" в комплекті з кріпленням та декоративним кільцем (з отвором)</t>
  </si>
  <si>
    <t>S05700000</t>
  </si>
  <si>
    <t xml:space="preserve">П'єдестал "Венеція" </t>
  </si>
  <si>
    <t>S06940500</t>
  </si>
  <si>
    <t xml:space="preserve"> Компакт "Коломбо скандинавський", косий выпуск, в комплекті з сидінням та арматурою 3/6 л, нижній підвід </t>
  </si>
  <si>
    <t>S06990100</t>
  </si>
  <si>
    <t>Компакт "Коломбо New", косий випуск, в комплекті з сидінням та двохрежимною арматурою 3/6 л, нижній підвід</t>
  </si>
  <si>
    <t>S06105600</t>
  </si>
  <si>
    <t>Умивальник "Коломбо" в комплекті з кріпленням і декоративним кільцем (без отвору)</t>
  </si>
  <si>
    <t>S06115600</t>
  </si>
  <si>
    <t>Умивальник "Коломбо" в комплекті з кріпленням і декоративним кільцем (з отвором)</t>
  </si>
  <si>
    <t>S06700000</t>
  </si>
  <si>
    <t xml:space="preserve">П'єдестал "Коломбо" </t>
  </si>
  <si>
    <t>S08960500</t>
  </si>
  <si>
    <t xml:space="preserve">Компакт "Оригінал" в комплекті з дюропластовим сидінням і двохрівневою арматурою 3/6 л </t>
  </si>
  <si>
    <t>S08990100</t>
  </si>
  <si>
    <t xml:space="preserve">Компакт "Оригінал 2" в комплекті з сидінням поліпропіленовим та арматурою кнопочною </t>
  </si>
  <si>
    <t>S08961500</t>
  </si>
  <si>
    <t xml:space="preserve">Компакт "Оригінал" вертикальний випуск, в комплекті з сидінням дюропластовим і двохрівневою арматурою 3/6 л </t>
  </si>
  <si>
    <t>S08991100</t>
  </si>
  <si>
    <t xml:space="preserve">Компакт "Оригінал 2" вертикальний випуск, в комплекті з сидінням поліпропіленовим та арматурою кнопочною </t>
  </si>
  <si>
    <t>S08205300</t>
  </si>
  <si>
    <t>Умивальник "Оригінал" в комплекті з кріпленням і декоративним кільцем (без отвору)</t>
  </si>
  <si>
    <t>S08215300</t>
  </si>
  <si>
    <t>Умивальник "Оригінал" в комплекті з кріпленням і декоративним кільцем (з отвором)</t>
  </si>
  <si>
    <t>S08700000</t>
  </si>
  <si>
    <t xml:space="preserve">П'єдестал "Оригінал" </t>
  </si>
  <si>
    <t>S08204000</t>
  </si>
  <si>
    <t>Рукомийник "Оригінал" в комплекті з кріпленням (без отвору)</t>
  </si>
  <si>
    <t>S08234000</t>
  </si>
  <si>
    <t>Рукомийник "Оригінал" в комплекті з кріпленням (отвір ліворуч)</t>
  </si>
  <si>
    <t>S08224000</t>
  </si>
  <si>
    <t>Рукомийник "Оригінал" в комплекті з кріпленням (отвір праворуч)</t>
  </si>
  <si>
    <t>S15301000</t>
  </si>
  <si>
    <t xml:space="preserve">Унітаз "Епіка" без полички, з косим  випуском, в комплекті з кріпленням </t>
  </si>
  <si>
    <t>S15195500</t>
  </si>
  <si>
    <t>S15196000</t>
  </si>
  <si>
    <t>S15196500</t>
  </si>
  <si>
    <t>S10990051</t>
  </si>
  <si>
    <t>Компакт "Бембі" в комплекті з червоним сидінням та арматурою кнопковою</t>
  </si>
  <si>
    <t>S10990050</t>
  </si>
  <si>
    <t>Компакт "Бембі" в комплекті з голубим сидінням та арматурою кнопковою</t>
  </si>
  <si>
    <t>S10990091</t>
  </si>
  <si>
    <t>Компакт "Бембі" в комплекті з оранжевим сидінням та арматурою кнопковою</t>
  </si>
  <si>
    <t>S10990073</t>
  </si>
  <si>
    <t>Компакт "Бембі" в комплекті з рожевим сидінням та арматурою кнопковою</t>
  </si>
  <si>
    <t>S10990000</t>
  </si>
  <si>
    <t xml:space="preserve">Компакт "Бембі" в комплекті з сидінням і арматурою кнопочною </t>
  </si>
  <si>
    <t>S10990055</t>
  </si>
  <si>
    <t>S10990065</t>
  </si>
  <si>
    <t>S10990081</t>
  </si>
  <si>
    <t>S10204000</t>
  </si>
  <si>
    <t>S10214000</t>
  </si>
  <si>
    <t>S12840500</t>
  </si>
  <si>
    <t>S12842500</t>
  </si>
  <si>
    <t xml:space="preserve">S12940500 </t>
  </si>
  <si>
    <t>Компакт "Акцент класичний Basic", косий випуск, в комплекті з сидінням та арматурою 3/6 л, нижній підвід</t>
  </si>
  <si>
    <t>S12942500</t>
  </si>
  <si>
    <t>Компакт "Акцент класичний Basic", горизонтальний випуск, в комплекті з сидінням та арматурою 3/6 л, нижній підвід</t>
  </si>
  <si>
    <t>S12215000</t>
  </si>
  <si>
    <t>S12115500</t>
  </si>
  <si>
    <t>S12116000</t>
  </si>
  <si>
    <t>S12234000</t>
  </si>
  <si>
    <t>S12224000</t>
  </si>
  <si>
    <t>S12194500</t>
  </si>
  <si>
    <t>S12195500</t>
  </si>
  <si>
    <t>S12196500</t>
  </si>
  <si>
    <t>S12700000</t>
  </si>
  <si>
    <t xml:space="preserve">П'єдестал "Акцент" </t>
  </si>
  <si>
    <t>S12710000</t>
  </si>
  <si>
    <t>S12501100</t>
  </si>
  <si>
    <t xml:space="preserve">Біде "Акцент" з переливом </t>
  </si>
  <si>
    <t>S14940500</t>
  </si>
  <si>
    <t>Компакт "Лотос Basic", косий випуск, в комплекті з сидінням та арматурою 3/6 л, нижній підвід води</t>
  </si>
  <si>
    <t>S14942500</t>
  </si>
  <si>
    <t>Компакт "Лотос Basic", горизонтальний випуск, в комплекті з сидінням та арматурою 3/6 л, нижній підвід води</t>
  </si>
  <si>
    <t>S14941500</t>
  </si>
  <si>
    <t>Компакт "Лотос Basic", вертикальний випуск, в комплекті з сидінням та арматурою 3/6 л, нижній підвід води</t>
  </si>
  <si>
    <t>S14950500</t>
  </si>
  <si>
    <t>Компакт "Лотос Soft-close",  косий випуск, в комплекті з дюропластовим сидінням з мікроліфтом та арматурою 3/6 л, нижній підвід</t>
  </si>
  <si>
    <t>S14952500</t>
  </si>
  <si>
    <t>Компакт "Лотос Soft-close",  горизонтальний випуск, в комплекті з дюропластовим сидінням з мікроліфтом та арматурою 3/6 л, нижній підвід</t>
  </si>
  <si>
    <t>S14215000</t>
  </si>
  <si>
    <t>S14115500</t>
  </si>
  <si>
    <t>S14116000</t>
  </si>
  <si>
    <t>S14273500</t>
  </si>
  <si>
    <t>S14195000</t>
  </si>
  <si>
    <t>S14196000</t>
  </si>
  <si>
    <t>S14197000</t>
  </si>
  <si>
    <t>S14700000</t>
  </si>
  <si>
    <t xml:space="preserve">П'єдестал "Лотос" </t>
  </si>
  <si>
    <t>S14710000</t>
  </si>
  <si>
    <t>S14501100</t>
  </si>
  <si>
    <t xml:space="preserve">Біде "Лотос" з переливом </t>
  </si>
  <si>
    <t>S18310000</t>
  </si>
  <si>
    <t xml:space="preserve">Унітаз "Орхідея R" в комплекті з сидінням та кріпленням </t>
  </si>
  <si>
    <t>S18300000</t>
  </si>
  <si>
    <t xml:space="preserve">Унітаз "Орхідея R" в комплекті з кріпленням </t>
  </si>
  <si>
    <t>S18405000</t>
  </si>
  <si>
    <t xml:space="preserve">Бачок змивний "Орхідея R" в комплекті з  кнопковою арматурою  і декоративною заглушкою </t>
  </si>
  <si>
    <t>S18105800</t>
  </si>
  <si>
    <t>Умивальник "Орхідея R" в комплекті з кріпленням та декоративним кільцем на перелив (без отвору)</t>
  </si>
  <si>
    <t>S18115800</t>
  </si>
  <si>
    <t>Умивальник "Орхідея R" в комплекті з кріпленням та декоративним кільцем на перелив (з отвором)</t>
  </si>
  <si>
    <t>S18700000</t>
  </si>
  <si>
    <t xml:space="preserve">П'єдестал "Орхідея R" </t>
  </si>
  <si>
    <t>S18310074</t>
  </si>
  <si>
    <t>Унітаз "Орхідея R" в комплекті з сидінням та кріпленням (бежево-коричневий)</t>
  </si>
  <si>
    <t>S18310071</t>
  </si>
  <si>
    <t>Унітаз "Орхідея R" в комплекті з сидінням та кріпленням (біло-голубий)</t>
  </si>
  <si>
    <t>S18310072</t>
  </si>
  <si>
    <t>Унітаз "Орхідея R" в комплекті з сидінням та кріпленням (біло-фіолетовий)</t>
  </si>
  <si>
    <t>S18310050</t>
  </si>
  <si>
    <t>Унітаз "Орхідея R" в комплекті з сидінням та кріпленням (голубий)</t>
  </si>
  <si>
    <t>S18310080</t>
  </si>
  <si>
    <t>Унітаз "Орхідея R" в комплекті з сидінням та кріпленням (малахіт)</t>
  </si>
  <si>
    <t>S18310060</t>
  </si>
  <si>
    <t>Унітаз "Орхідея R" в комплекті з сидінням та кріпленням (слива)</t>
  </si>
  <si>
    <t>S18300074</t>
  </si>
  <si>
    <t>Унітаз "Орхідея R" в комплекті з кріпленням (бежево-коричневий)</t>
  </si>
  <si>
    <t>S18300071</t>
  </si>
  <si>
    <t>Унітаз "Орхідея R" в комплекті з кріпленням (біло-голубий)</t>
  </si>
  <si>
    <t>S18300072</t>
  </si>
  <si>
    <t>Унітаз "Орхідея R" в комплекті з кріпленням (біло-фіолетовий)</t>
  </si>
  <si>
    <t>S18300050</t>
  </si>
  <si>
    <t>Унітаз "Орхідея R" в комплекті з кріпленням (голубий)</t>
  </si>
  <si>
    <t>S18300080</t>
  </si>
  <si>
    <t>Унітаз "Орхідея R" в комплекті з кріпленням (малахіт)</t>
  </si>
  <si>
    <t>S18300060</t>
  </si>
  <si>
    <t>Унітаз "Орхідея R" в комплекті з кріпленням (слива)</t>
  </si>
  <si>
    <t>S18405074</t>
  </si>
  <si>
    <t>Бачок "Орхідея R" в комплекті з кнопковою арматурою і декоративною заглушкою (бежево-коричневий)</t>
  </si>
  <si>
    <t>S18405071</t>
  </si>
  <si>
    <t>Бачок "Орхідея R" в комплекті з кнопковою арматурою і декоративною заглушкою (біло-голубий)</t>
  </si>
  <si>
    <t>S18405072</t>
  </si>
  <si>
    <t>Бачок "Орхідея R" в комплекті з кнопковою арматурою і декоративною заглушкою (біло-фіолетовий)</t>
  </si>
  <si>
    <t>S18405050</t>
  </si>
  <si>
    <t>Бачок "Орхідея R" в комплекті з кнопковою арматурою і декоративною заглушкою (голубий)</t>
  </si>
  <si>
    <t>S18405080</t>
  </si>
  <si>
    <t>Бачок "Орхідея R" в комплекті з кнопковою арматурою і декоративною заглушкою (малахіт)</t>
  </si>
  <si>
    <t>S18405060</t>
  </si>
  <si>
    <t>Бачок "Орхідея R" в комплекті з кнопковою арматурою і декоративною заглушкою (слива)</t>
  </si>
  <si>
    <t>S18105874</t>
  </si>
  <si>
    <t>Умивальник "Орхідея R" , в комплекті з кріпленням та декоративним кільцем (без отвору, бежево-коричневий)</t>
  </si>
  <si>
    <t>S18105871</t>
  </si>
  <si>
    <t>Умивальник "Орхідея R", в комплекті з кріпленням та декоративним кільцем (без отвору, біло-голубий)</t>
  </si>
  <si>
    <t>S18105872</t>
  </si>
  <si>
    <t>Умивальник "Орхідея R", в комплекті з кріпленням та декоративним кільцем (без отвору, біло-фіолетовий)</t>
  </si>
  <si>
    <t>S18105850</t>
  </si>
  <si>
    <t>Умивальник "Орхідея R", в комплекті з кріпленням та декоративним кільцем (без отвору, голубий)</t>
  </si>
  <si>
    <t>S18105880</t>
  </si>
  <si>
    <t>Умивальник "Орхідея R" , в комплекті з кріпленням та декоративним кільцем (без отвору, малахіт)</t>
  </si>
  <si>
    <t>S18105860</t>
  </si>
  <si>
    <t>Умивальник "Орхідея R", в комплекті з кріпленням та декоративним кільцем (без отвору, слива)</t>
  </si>
  <si>
    <t>S18115874</t>
  </si>
  <si>
    <t>Умивальник "Орхідея R", в комплекті з кріпленням та декоративним кільцем (з отвором, бежево-коричневий)</t>
  </si>
  <si>
    <t>S18115871</t>
  </si>
  <si>
    <t>Умивальник "Орхідея R", в комплекті з кріпленням та декоративним кільцем (з отвором, біло-голубий)</t>
  </si>
  <si>
    <t>S18115872</t>
  </si>
  <si>
    <t>Умивальник "Орхідея R", в комплекті з кріпленням та декоративним кільцем (з отвором, біло-фіолетовий)</t>
  </si>
  <si>
    <t>S18115850</t>
  </si>
  <si>
    <t>Умивальник "Орхідея R", в комплекті з кріпленням та декоративним кільцем (з отвором, голубий)</t>
  </si>
  <si>
    <t>S18115880</t>
  </si>
  <si>
    <t>Умивальник "Орхідея R", в комплекті з кріпленням та декоративним кільцем (з отвором, малахіт)</t>
  </si>
  <si>
    <t>S18115860</t>
  </si>
  <si>
    <t>Умивальник "Орхідея R", в комплекті з кріпленням та декоративним кільцем (з отвором, слива)</t>
  </si>
  <si>
    <t>S18700074</t>
  </si>
  <si>
    <t>П'єдестал "Орхідея R" кольоровий (бежево-коричневий)</t>
  </si>
  <si>
    <t>S18700071</t>
  </si>
  <si>
    <t>П'єдестал "Орхідея R" кольоровий (біло-голубий)</t>
  </si>
  <si>
    <t>S18700072</t>
  </si>
  <si>
    <t>П'єдестал "Орхідея R" кольоровий (біло-фіолетовий)</t>
  </si>
  <si>
    <t>S18700050</t>
  </si>
  <si>
    <t>П'єдестал "Орхідея R" кольоровий (голубий)</t>
  </si>
  <si>
    <t>S18700080</t>
  </si>
  <si>
    <t>П'єдестал "Орхідея R" кольоровий (малахіт)</t>
  </si>
  <si>
    <t>S18700060</t>
  </si>
  <si>
    <t>П'єдестал "Орхідея R" кольоровий (слива)</t>
  </si>
  <si>
    <t>S19990100</t>
  </si>
  <si>
    <t xml:space="preserve">Компакт "Полісся Плюс ",  косий випуск, в комплекті з сидінням та арматурою кнопковою </t>
  </si>
  <si>
    <t>S19990500</t>
  </si>
  <si>
    <t>Компакт "Полісся Плюс  3/6 л",  косий випуск, в комплекті з сидінням та арматурою 3/6 л, нижній підвід</t>
  </si>
  <si>
    <t>S26990500</t>
  </si>
  <si>
    <t>Компакт "Фаворит",  косий випуск, в комплекті з сидінням та арматурою 3/6 л, нижній підвід</t>
  </si>
  <si>
    <t>S19105500</t>
  </si>
  <si>
    <t>Умивальник "Полісся R", в комплекті з кріпленням (без отвору)</t>
  </si>
  <si>
    <t>S19115500</t>
  </si>
  <si>
    <t>Умивальник "Полісся R", в комплекті з кріпленням (з отвором)</t>
  </si>
  <si>
    <t>S19700000</t>
  </si>
  <si>
    <t xml:space="preserve">П'єдестал "Полісся R" </t>
  </si>
  <si>
    <t>S19701000</t>
  </si>
  <si>
    <t xml:space="preserve">П'єдестал R для рукомийників </t>
  </si>
  <si>
    <t>S19270000</t>
  </si>
  <si>
    <t>Рукомийник кутовий "Полісся R" з отвором, в комплекті з кріпленням (без отвору)</t>
  </si>
  <si>
    <t>S19270100</t>
  </si>
  <si>
    <t>Рукомийник кутовий "Полісся R" з отвором, в комплекті з кріпленням (з отвором)</t>
  </si>
  <si>
    <t>S17990100</t>
  </si>
  <si>
    <t xml:space="preserve">Компакт "Славута R" нижній підвод,  в комплекті з сидінням та арматурою кнопковою </t>
  </si>
  <si>
    <t>S17990500</t>
  </si>
  <si>
    <t>Компакт "Славута Плюс 3/6 л",  косий випуск, в комплекті з сидінням та арматурою 3/6 л, нижній підвід</t>
  </si>
  <si>
    <t>S17204000</t>
  </si>
  <si>
    <t>Рукомийник "Славута R"  в комплекті з кріпленням (без отвору)</t>
  </si>
  <si>
    <t>S17234000</t>
  </si>
  <si>
    <t>Рукомийник "Славута R"  в комплекті з кріпленням (отвір ліворуч)</t>
  </si>
  <si>
    <t>S17224000</t>
  </si>
  <si>
    <t>Рукомийник "Славута R"  в комплекті з кріпленням (отвір праворуч)</t>
  </si>
  <si>
    <t>Додаткові пропозиції</t>
  </si>
  <si>
    <t>S20990500</t>
  </si>
  <si>
    <t>Компакт "Антисплеск",  косий випуск, в комплекті з сидінням та арматурою 3/6 л, нижній підвід</t>
  </si>
  <si>
    <t>S21990500</t>
  </si>
  <si>
    <t>Компакт "Фурор",  косий випуск, в комплекті з сидінням та арматурою 3/6 л, нижній підвід</t>
  </si>
  <si>
    <t>S10501100</t>
  </si>
  <si>
    <t>Біде в комплекті з кріпленням і декоративним кільцем</t>
  </si>
  <si>
    <t>S10145600</t>
  </si>
  <si>
    <t>S10295000</t>
  </si>
  <si>
    <t xml:space="preserve">S10196000 </t>
  </si>
  <si>
    <t>S12610100</t>
  </si>
  <si>
    <t xml:space="preserve">Пісуар «Снайпер» в комплекті з кріпленнями </t>
  </si>
  <si>
    <t>Унітази</t>
  </si>
  <si>
    <t>S16300200</t>
  </si>
  <si>
    <t xml:space="preserve">Унітаз «Вектор», горизонтальний випуск, в комплекті з кріпленням </t>
  </si>
  <si>
    <t>S16300000</t>
  </si>
  <si>
    <t xml:space="preserve">Унітаз «Вектор», косий випуск, в комплекті з кріпленням </t>
  </si>
  <si>
    <t>S10320000</t>
  </si>
  <si>
    <t xml:space="preserve">Унітаз "Бембі" в комплекті з кріпленням </t>
  </si>
  <si>
    <t>S07300000</t>
  </si>
  <si>
    <t xml:space="preserve">Унітаз "Елегант" в комплекті з кріпленням </t>
  </si>
  <si>
    <t>S05300000</t>
  </si>
  <si>
    <t xml:space="preserve">Унітаз "Венеція" в комплекті з кріпленням </t>
  </si>
  <si>
    <t>S06300000</t>
  </si>
  <si>
    <t xml:space="preserve">Унітаз "Коломбо" в комплекті з кріпленням </t>
  </si>
  <si>
    <t>S19300000</t>
  </si>
  <si>
    <t xml:space="preserve">Унітаз "Полісся R" в комплекті з кріпленням </t>
  </si>
  <si>
    <t>S12300000</t>
  </si>
  <si>
    <t xml:space="preserve">Унітаз "Акцент" з косим випуском в комплекті з кріпленням </t>
  </si>
  <si>
    <t>S12300200</t>
  </si>
  <si>
    <t xml:space="preserve">Унітаз "Акцент" з горизонтальним випуском в комплекті з кріпленням </t>
  </si>
  <si>
    <t>S14300000</t>
  </si>
  <si>
    <t xml:space="preserve">Унітаз "Лотос" з цільновідлитою поличкою, з косим випуском, в комплекті з кріпленням </t>
  </si>
  <si>
    <t>S14300200</t>
  </si>
  <si>
    <t xml:space="preserve">Унітаз "Лотос" з цільновідлитою поличкою, з горизонтальним випуском, в комплекті з кріпленням </t>
  </si>
  <si>
    <t>S14300100</t>
  </si>
  <si>
    <t xml:space="preserve">Унітаз "Лотос" з цільновідлитою поличкою, з вертикальним  випуском, в комплекті з кріпленням </t>
  </si>
  <si>
    <t>S23310000</t>
  </si>
  <si>
    <t>S23310200</t>
  </si>
  <si>
    <t>S10300000</t>
  </si>
  <si>
    <t xml:space="preserve">Унітаз "Рондо" з косим випуском в комплекті з кріпленням </t>
  </si>
  <si>
    <t>S16405100</t>
  </si>
  <si>
    <t xml:space="preserve">Бачок "Вектор" з нижнім підводом води в комплекті з кнопковою арматурою </t>
  </si>
  <si>
    <t>S16404100</t>
  </si>
  <si>
    <t xml:space="preserve">Бачок «Вектор Плюс», нижній підвід води, в комплекті з  арматурою 3/6 л </t>
  </si>
  <si>
    <t>S10405000</t>
  </si>
  <si>
    <t xml:space="preserve">Бачок змивний "Бембі" в комплекті з кнопочною арматурою і заглушкою </t>
  </si>
  <si>
    <t>S07405000</t>
  </si>
  <si>
    <t xml:space="preserve">Бачок змивний "Елегант" в комплекті з кнопочною арматурою і заглушкою </t>
  </si>
  <si>
    <t>S05405100</t>
  </si>
  <si>
    <t xml:space="preserve">Бачок змивний "Венеція-2" з нижнім підводом води, в комплекті з кнопочною арматурою </t>
  </si>
  <si>
    <t>S06435100</t>
  </si>
  <si>
    <t xml:space="preserve">Бачок "Коломбо New" в комплекті з двохрежимною арматурою 3/6 л, нижній підвід </t>
  </si>
  <si>
    <t>S20424100</t>
  </si>
  <si>
    <t xml:space="preserve">Бачок "Антисплеск" в комплекті  з  арматурою 3/6 л, нижній підвід </t>
  </si>
  <si>
    <t>S21424100</t>
  </si>
  <si>
    <t>Бачок "Фурор",  в комплекті з арматурою 3/6 л, нижній підвід</t>
  </si>
  <si>
    <t>S19424100</t>
  </si>
  <si>
    <t xml:space="preserve">Бачок "Полісся Плюс ",  в комплекті з арматурою кнопковою, нижній підвід </t>
  </si>
  <si>
    <t>S19434100</t>
  </si>
  <si>
    <t>Бачок "Полісся Плюс 3/6 л",  в комплекті з  арматурою 3/6 л, нижній підвід</t>
  </si>
  <si>
    <t>S12454100</t>
  </si>
  <si>
    <t>Бачок "Акцент Basiс" скандинавського типу ,  в комплекті з арматурою 3/6 л, нижній підвід</t>
  </si>
  <si>
    <t>S12434100</t>
  </si>
  <si>
    <t>Бачок "Акцент Basiс" класичного типу, в комплекті з арматурою 3/6 л, нижній підвід</t>
  </si>
  <si>
    <t>S23414100</t>
  </si>
  <si>
    <t>Бачок "Статус" класичний,  в комплекті з арматурою 3/6 л, нижній підвід</t>
  </si>
  <si>
    <t>S14414100</t>
  </si>
  <si>
    <t xml:space="preserve"> Бачок "Лотос Basic"  в комплекті з арматурою 3/6 л, нижній підвід</t>
  </si>
  <si>
    <t>Комплектуючі</t>
  </si>
  <si>
    <t>S110320000</t>
  </si>
  <si>
    <t>Заглушка декоративна</t>
  </si>
  <si>
    <t>S110220000</t>
  </si>
  <si>
    <t>Кільце декоративне металізоване</t>
  </si>
  <si>
    <t>S110023100</t>
  </si>
  <si>
    <t>Арматура АБ 68.54.49.3</t>
  </si>
  <si>
    <t>S110081100</t>
  </si>
  <si>
    <t>Арматура АБК - 07 (01) з боковим підводом води</t>
  </si>
  <si>
    <t>S110025110</t>
  </si>
  <si>
    <t>Арматура АБ 69,57.55.3</t>
  </si>
  <si>
    <t>S110025120</t>
  </si>
  <si>
    <t>Арматура АБ 69,57.120.3</t>
  </si>
  <si>
    <t>S110072130</t>
  </si>
  <si>
    <t>Арматура АБ 77,57,49,3</t>
  </si>
  <si>
    <t>S110072140</t>
  </si>
  <si>
    <t>S110072170</t>
  </si>
  <si>
    <t xml:space="preserve">Арматура АБ 77.57.57.3 </t>
  </si>
  <si>
    <t>S110072171</t>
  </si>
  <si>
    <t xml:space="preserve">Арматура АБ 77.57.54.3 </t>
  </si>
  <si>
    <t>S110072173</t>
  </si>
  <si>
    <t>Арматура АБ 77.57.126.3</t>
  </si>
  <si>
    <t>3/6 л - для бачків Статус</t>
  </si>
  <si>
    <t>S110082100</t>
  </si>
  <si>
    <t>Арматура  АБк2 - 12 (01) с нижним подводом воды, 3/6 л</t>
  </si>
  <si>
    <t>S110082101</t>
  </si>
  <si>
    <t>Арматура  АБк2 - 12 (02) с нижним подводом воды, 3/6 л</t>
  </si>
  <si>
    <t>S110500000</t>
  </si>
  <si>
    <t>S110501000</t>
  </si>
  <si>
    <t>Комплект скритого кріплення для сантехнічного компакта КТУ - 1</t>
  </si>
  <si>
    <t>для компактів "Статус"</t>
  </si>
  <si>
    <t>S110400000</t>
  </si>
  <si>
    <t>Комплект кріплення для умивальника</t>
  </si>
  <si>
    <t>S110191200</t>
  </si>
  <si>
    <t>Сидіння до унітазу дитячого "БЕМБІ" ( білі )</t>
  </si>
  <si>
    <t>S110191203</t>
  </si>
  <si>
    <t>Сидіння до унітазу дитячого "БЕМБІ"  ( червоні )</t>
  </si>
  <si>
    <t>S110191205</t>
  </si>
  <si>
    <t>Сидіння до унітазу дитячого "БЕМБІ" ( голубі )</t>
  </si>
  <si>
    <t>S110191204</t>
  </si>
  <si>
    <t>Сидіння до унітазу дитячого "БЕМБІ" ( оранжеві )</t>
  </si>
  <si>
    <t>S110191202</t>
  </si>
  <si>
    <t>Сидіння до унітазу дитячого "БЕМБІ" ( розові )</t>
  </si>
  <si>
    <t>S110191160</t>
  </si>
  <si>
    <t>Сидіння до унітазу  "СД-10"</t>
  </si>
  <si>
    <t>S110191010</t>
  </si>
  <si>
    <t>Сидіння для унітазу СУ-33</t>
  </si>
  <si>
    <t>S110192320</t>
  </si>
  <si>
    <t>Сидіння для унітазу СУ-8М</t>
  </si>
  <si>
    <t>S110191220</t>
  </si>
  <si>
    <t>Сидіння до унітазу S-32</t>
  </si>
  <si>
    <t>S110142150</t>
  </si>
  <si>
    <t>Сидіння до унітазу  СУ 80,07,80</t>
  </si>
  <si>
    <t>S110142155</t>
  </si>
  <si>
    <t>Сидіння до унітазу СУ 80,07,80 блідно-голубий</t>
  </si>
  <si>
    <t>S110142157</t>
  </si>
  <si>
    <t>Сидіння до унітазу СУ 80.07.80 світло-червоно-коричневий</t>
  </si>
  <si>
    <t>S110142158</t>
  </si>
  <si>
    <t>Сидіння до унітазу СУ 80.07.80 темно-зелений</t>
  </si>
  <si>
    <t>S110142156</t>
  </si>
  <si>
    <t>Сидіння до унітазу СУ 80.07.80 фиолетовий</t>
  </si>
  <si>
    <t>S110142030</t>
  </si>
  <si>
    <t>Сидіння до унітазу  СУ 66.15.00</t>
  </si>
  <si>
    <t>для компактів "Коломбо" (поліпропілен, металеві кріплення)</t>
  </si>
  <si>
    <t>S110191060</t>
  </si>
  <si>
    <t>Сидіння до унітазу "Оригінал" (поліпропілен)</t>
  </si>
  <si>
    <t>S110162250</t>
  </si>
  <si>
    <t>Сидіння до унітазу  SD 06s 095</t>
  </si>
  <si>
    <t>S110142100</t>
  </si>
  <si>
    <t xml:space="preserve">Сидіння до унітазу  СУ 79.16.00 </t>
  </si>
  <si>
    <t>для компактів "Акцент" (поліпропілен, металеві кріплення)</t>
  </si>
  <si>
    <t>S110162190</t>
  </si>
  <si>
    <t>Сидіння до унітазу  SD 01s 095</t>
  </si>
  <si>
    <t>для компактів "Акцент" (дюропласт, металеві кріплення)</t>
  </si>
  <si>
    <t>S110163310</t>
  </si>
  <si>
    <t>Сидіння до унітазу  SD 16m 095</t>
  </si>
  <si>
    <t>для компактів "Акцент Soft Close" (дюропласт, мікроліфт)</t>
  </si>
  <si>
    <t>S110172140</t>
  </si>
  <si>
    <t xml:space="preserve">Сидіння до унітазу  СУ 76,16,00 </t>
  </si>
  <si>
    <t>S110162230</t>
  </si>
  <si>
    <t>Сидіння до унітазу LOTUS metal</t>
  </si>
  <si>
    <t>S110163240</t>
  </si>
  <si>
    <t>Сидіння до унітазу LOTUS plus</t>
  </si>
  <si>
    <t>для компактів "Лотос  Soft Close" (дюропласт, мікроліфт)</t>
  </si>
  <si>
    <t>S110162330</t>
  </si>
  <si>
    <t>Сидіння до унітазу WS111.16</t>
  </si>
  <si>
    <t>для компактів "Статус " (дюропласт, металеві кріплення)</t>
  </si>
  <si>
    <t>S110163340</t>
  </si>
  <si>
    <t>Сидіння до унітазу WS112.16</t>
  </si>
  <si>
    <t>для компактів "Статус  Soft Close" (дюропласт, мікроліфт)</t>
  </si>
  <si>
    <t>SWP1250000</t>
  </si>
  <si>
    <t>Ванна акрилова прямокутна "Акцент" 150*70 см в комплекті з ніжками та елементами кріплень, біла</t>
  </si>
  <si>
    <t>SWP1260000</t>
  </si>
  <si>
    <t>Ванна акрилова прямокутна "Акцент" 160*70 см в комплекті з ніжками та елементами кріплень, біла</t>
  </si>
  <si>
    <t>SWP1270000</t>
  </si>
  <si>
    <t>Ванна акрилова прямокутна "Акцент" 170*70 см в комплекті з ніжками та елементами кріплень, біла</t>
  </si>
  <si>
    <t>SWP1650000</t>
  </si>
  <si>
    <t>Ванна акрилова прямокутна "Фортуна" 150*70 см в комплекті з ніжками та елементами кріплень, біла</t>
  </si>
  <si>
    <t>SWP1660000</t>
  </si>
  <si>
    <t>Ванна акрилова прямокутна "Фортуна" 160*70 см в комплекті з ніжками та елементами кріплень, біла</t>
  </si>
  <si>
    <t>SWP1675000</t>
  </si>
  <si>
    <t>Ванна акрилова прямокутна "Фортуна" 170*75 см в комплекті з ніжками та елементами кріплень, біла</t>
  </si>
  <si>
    <t>Універсальні панелі до прямокутних ванн</t>
  </si>
  <si>
    <t>SPWP4471000</t>
  </si>
  <si>
    <t>Універсальна бічна панель до прямокутних ванн 70 см у комплекті з елементами кріплення</t>
  </si>
  <si>
    <t>SPWP4475000</t>
  </si>
  <si>
    <t>Універсальна бічна панель до прямокутних ванн 75 см у комплекті з елементами кріплення</t>
  </si>
  <si>
    <t>SPWP4450000</t>
  </si>
  <si>
    <t>Універсальна фронтальна панель до прямокутних ванн 150 см у комплекті з елементами кріплення</t>
  </si>
  <si>
    <t>SPWP4460000</t>
  </si>
  <si>
    <t>Універсальна фронтальна панель до прямокутних ванн 160 см у комплекті з елементами кріплення</t>
  </si>
  <si>
    <t>SPWP4470000</t>
  </si>
  <si>
    <t>Універсальна фронтальна панель до прямокутних ванн 170 см у комплекті з елементами кріплення</t>
  </si>
  <si>
    <t>F12416500</t>
  </si>
  <si>
    <t>Набір меблів "Акцент 65" білий глянець (тумба під умивальник "Акцент" в комплекті з меблевим умивальником "Акцент 65")</t>
  </si>
  <si>
    <t>F15415500</t>
  </si>
  <si>
    <t>F15404500</t>
  </si>
  <si>
    <t>F12426500</t>
  </si>
  <si>
    <t>Набір меблів "Акцент 65 підвісний" білий глянець  (підвісна тумба під умивальник "Акцент" в комплекті з меблевим умивальником "Акцент 65")</t>
  </si>
  <si>
    <t>F15111000</t>
  </si>
  <si>
    <t>Пенал "Акцент" білий глянець</t>
  </si>
  <si>
    <t>F15304900</t>
  </si>
  <si>
    <t>Дзеркало "Акцент 50" білий глянець</t>
  </si>
  <si>
    <t>F15306500</t>
  </si>
  <si>
    <t>Дзеркало "Акцент 60" білий глянець</t>
  </si>
  <si>
    <t>F12416502</t>
  </si>
  <si>
    <t>Набір меблів "Акцент 65" білий глянець/венге (тумба під умивальник "Акцент" в комплекті з меблевим умивальником "Акцент 65")</t>
  </si>
  <si>
    <t>F15415502</t>
  </si>
  <si>
    <t>F15404502</t>
  </si>
  <si>
    <t>F12426502</t>
  </si>
  <si>
    <t>Набір меблів "Акцент 65 підвісний" білий глянець/венге (підвісна тумба під умивальник "Акцент" в комплекті з меблевим умивальником "Акцент 65")</t>
  </si>
  <si>
    <t>F15111001</t>
  </si>
  <si>
    <t>Пенал "Акцент" білий глянець/венге</t>
  </si>
  <si>
    <t>F15304902</t>
  </si>
  <si>
    <t>F15306501</t>
  </si>
  <si>
    <t>Дзеркало "Акцент 60" венге</t>
  </si>
  <si>
    <t>F14417001</t>
  </si>
  <si>
    <t>Набір меблів "Лотос 1" (тумба під умивальник "Лотос" в комплекті з меблевим умивальником "Лотос 70")</t>
  </si>
  <si>
    <t>F14437001</t>
  </si>
  <si>
    <t>Набір меблів "Лотос 2" (підвісна тумба під умивальник"Лотос" в комплекті з меблевим умивальником "Лотос 70")</t>
  </si>
  <si>
    <t>F14111002</t>
  </si>
  <si>
    <t>Пенал "Лотос" С40</t>
  </si>
  <si>
    <t>F14307001</t>
  </si>
  <si>
    <t>"Лотос" L70 панель ДСП з дзеркалом венге</t>
  </si>
  <si>
    <t>F14230001</t>
  </si>
  <si>
    <t>Шафа "Лотос" Е65 з дзеркалом венге</t>
  </si>
  <si>
    <t>S11064012</t>
  </si>
  <si>
    <t>Нiжки MO-N-NOG-0015</t>
  </si>
  <si>
    <t>S12960200</t>
  </si>
  <si>
    <t>S12950200</t>
  </si>
  <si>
    <t>Ванна акрилова прямокутна "Вектор" 150*70, біла</t>
  </si>
  <si>
    <t>Ванна акрилова прямокутна "Вектор" 160*70, біла</t>
  </si>
  <si>
    <t>Ванна акрилова прямокутна "Вектор" 170*75, біла</t>
  </si>
  <si>
    <t>SWP1560000</t>
  </si>
  <si>
    <t xml:space="preserve">SWP1575000 </t>
  </si>
  <si>
    <t xml:space="preserve">PPG0101000 </t>
  </si>
  <si>
    <t>Ніжки для ванн SN0 в комплекті з елементами кріплення</t>
  </si>
  <si>
    <t>Компакт "Акцент Optima класичний", косий випуск, в комплекті з дюропластовим сидінням та арматурою 3/6 л, нижній підвід</t>
  </si>
  <si>
    <t xml:space="preserve">Компакт "Акцент Soft close класичний", косий випуск, в комплекті з дюропластовим сидінням з мікроліфтом та арматурою 3/6 л, нижній підвід </t>
  </si>
  <si>
    <t>ЕПІЦЕНТР</t>
  </si>
  <si>
    <t>Для продажу в будівельних гіпермаркетах</t>
  </si>
  <si>
    <t>Підвісний унітаз "Вектор" в комплекті з сидінням</t>
  </si>
  <si>
    <t xml:space="preserve">Напівп'єдестал "Акцент" в комплекті з кріпленням </t>
  </si>
  <si>
    <t xml:space="preserve">Напівп'єдестал "Лотос" в комплекті з кріпленням </t>
  </si>
  <si>
    <t>для компактів  "Вектор"/"Антисплеск" /"Фурор"</t>
  </si>
  <si>
    <t xml:space="preserve">для компактів "Полісся Плюс" </t>
  </si>
  <si>
    <t>Вироби поза комплектами</t>
  </si>
  <si>
    <t>Акрилові ванни  "Акцент"</t>
  </si>
  <si>
    <t>Акрилові ванни  "Фортуна"</t>
  </si>
  <si>
    <t>Акрилові ванни  "Вектор"</t>
  </si>
  <si>
    <t>Компакт "Статус Soft-close",  горизонтальний випуск, в комплекті з дюропластовим сидінням з мікроліфтом та арматурою 3/6 л, нижній підвід</t>
  </si>
  <si>
    <t>Компакт "Статус",  косий випуск, в комплекті з дюропластовим сидінням та арматурою 3/6 л, нижній підвід</t>
  </si>
  <si>
    <t>Компакт "Статус",  горизонтальний випуск, в комплекті з дюропластовим сидінням та арматурою 3/6 л, нижній підвід</t>
  </si>
  <si>
    <t>Унітаз "Статус",  косий випуск, в комплекті з кріпленням</t>
  </si>
  <si>
    <t>Унітаз "Статус",  горизонтальний випуск, в комплекті з кріпленням</t>
  </si>
  <si>
    <t>СТАТУС</t>
  </si>
  <si>
    <t>ВЕКТОР</t>
  </si>
  <si>
    <t>ЕПІКА</t>
  </si>
  <si>
    <t>БЕМБІ</t>
  </si>
  <si>
    <t>АКЦЕНТ</t>
  </si>
  <si>
    <t>ЛОТОС</t>
  </si>
  <si>
    <t>ПОЛІССЯ</t>
  </si>
  <si>
    <t>Меблі для ванних кімнат серія "Акцент"</t>
  </si>
  <si>
    <t>Меблі для ванних кімнат серія "Лотос"</t>
  </si>
  <si>
    <t>Для традиционных каналов</t>
  </si>
  <si>
    <t>Сидіння до унітазу дитячого "БЕМБІ" ( фіолетові )</t>
  </si>
  <si>
    <t>S110191206</t>
  </si>
  <si>
    <t>Сидіння до унітазу дитячого "БЕМБІ" (сині)</t>
  </si>
  <si>
    <t>S110191201</t>
  </si>
  <si>
    <t>Сидіння до унітазу дитячого "БЕМБІ" (зелені)</t>
  </si>
  <si>
    <t>S110191208</t>
  </si>
  <si>
    <t>S110142350</t>
  </si>
  <si>
    <t>Замена поставщика</t>
  </si>
  <si>
    <t>Сидіння до унітазу  СУ 66 метал</t>
  </si>
  <si>
    <t>Сидіння до унітазу  СУ 79 метал</t>
  </si>
  <si>
    <t>S110142110</t>
  </si>
  <si>
    <t>S110072160</t>
  </si>
  <si>
    <t>6 л - для бачків Бембі, боковий підвід</t>
  </si>
  <si>
    <t>6 л - для бачків "Вектор плюс Проект", нижній підвід</t>
  </si>
  <si>
    <t>6 л - для бачків "Полісся Плюс", нижній підвід</t>
  </si>
  <si>
    <t>Арматура АБ 77.57.110.3</t>
  </si>
  <si>
    <t>Арматура АБ 77.57.118.3</t>
  </si>
  <si>
    <t>3/6 л - для бачків  "Акцент" класичного та скандинавського типу</t>
  </si>
  <si>
    <t>3/6 л - для бачків "Лотос"</t>
  </si>
  <si>
    <t>Комплект  кріплення  для унітазу</t>
  </si>
  <si>
    <t>Дзеркало "Акцент 50"  венге</t>
  </si>
  <si>
    <r>
      <t>SWP1550000</t>
    </r>
    <r>
      <rPr>
        <sz val="11"/>
        <color rgb="FF000000"/>
        <rFont val="Calibri"/>
        <family val="2"/>
        <charset val="204"/>
        <scheme val="minor"/>
      </rPr>
      <t xml:space="preserve"> </t>
    </r>
  </si>
  <si>
    <t>S19420000</t>
  </si>
  <si>
    <t>S19430100</t>
  </si>
  <si>
    <t>S16420100</t>
  </si>
  <si>
    <t>S10400000</t>
  </si>
  <si>
    <t>S06430100</t>
  </si>
  <si>
    <t>S20420100</t>
  </si>
  <si>
    <t>S21420100</t>
  </si>
  <si>
    <t>S12450100</t>
  </si>
  <si>
    <t>S12430100</t>
  </si>
  <si>
    <t>S14410100</t>
  </si>
  <si>
    <t>S23410100</t>
  </si>
  <si>
    <t>Бачок "Полісся Плюс ", боковий підвід</t>
  </si>
  <si>
    <t>Бачок "Полісся Плюс ", нижній підвід</t>
  </si>
  <si>
    <t>Бачок "Вектор Плюс", нижній підвід</t>
  </si>
  <si>
    <t>Бачок «Коломбо New»,нижній підвід</t>
  </si>
  <si>
    <t>Бачок "Фурор", нижній підвід</t>
  </si>
  <si>
    <t>Бачок "Лотос", нижній підвід</t>
  </si>
  <si>
    <t>Бачок "Статус", нижній підвід</t>
  </si>
  <si>
    <t>Бачок "Бембі", боковой подвод</t>
  </si>
  <si>
    <t>Бачок "Антисплеск", нижній підвід</t>
  </si>
  <si>
    <t>Бачок "Акцент" скандинавського типу, нижній підвід</t>
  </si>
  <si>
    <t>Бачок "Акцент" класичного типу, нижній підвід</t>
  </si>
  <si>
    <t>Прайс-лист на продукцію ТМ Colombo на 2017 рік</t>
  </si>
  <si>
    <t>Бачки  (без арматури)</t>
  </si>
  <si>
    <t>без ПДВ</t>
  </si>
  <si>
    <t>з ПДВ</t>
  </si>
  <si>
    <t>для компактів "Полісся Плюс 3/6 "/ "Фаворит", металеві кріплення</t>
  </si>
  <si>
    <t>Аксесуари для меблів</t>
  </si>
  <si>
    <t>SWP125000N</t>
  </si>
  <si>
    <t>Ванна акрилова прямокутна "Акцент" 150*70 см, біла</t>
  </si>
  <si>
    <t>SWP126000N</t>
  </si>
  <si>
    <t>Ванна акрилова прямокутна "Акцент" 160*70, біла</t>
  </si>
  <si>
    <t>SWP127000N</t>
  </si>
  <si>
    <t>Ванна акрилова прямокутна "Акцент" 170*70 см, біла</t>
  </si>
  <si>
    <t>PPG0100600</t>
  </si>
  <si>
    <t>для заміни унітазів в компактах "Антисплеск"</t>
  </si>
  <si>
    <t>SWP165000N</t>
  </si>
  <si>
    <t>Ванна акрилова прямокутна "Фортуна" 150*70 см, біла</t>
  </si>
  <si>
    <t>SWP166000N</t>
  </si>
  <si>
    <t>Ванна акрилова прямокутна "Фортуна" 160*70 см, біла</t>
  </si>
  <si>
    <t>SWP167500N</t>
  </si>
  <si>
    <t>Ванна акрилова прямокутна "Фортуна" 170*75 см, біла</t>
  </si>
  <si>
    <t>Компакт "Акцент Basic скандинавський", косий випуск, в комплекті з сидінням та арматурою 3/6 л, нижній підвід (білий)</t>
  </si>
  <si>
    <t>Компакт "Акцент Basic скандинавський", горизонтальний випуск, в комплекті з сидінням та арматурою 3/6 л, нижній підвід (білий)</t>
  </si>
  <si>
    <t>Набір меблів "Акцент 55"  білий глянець (тумба під умивальник "Акцент" в комплекті з меблевим умивальником "Акцент 55")</t>
  </si>
  <si>
    <t>Набір меблів "Акцент 45"  білий глянець (тумба під умивальник "Акцент" в комплекті з меблевим умивальником "Акцент 45")</t>
  </si>
  <si>
    <t>Набір меблів "Акцент 55"  білий глянець/венге (тумба під умивальник "Акцент" в комплекті з меблевим умивальником "Акцент 55")</t>
  </si>
  <si>
    <t>Набір меблів "Акцент 45"  білий глянець/венге (тумба під умивальник "Акцент" в комплекті з меблевим умивальником "Акцент 45")</t>
  </si>
  <si>
    <t>Ніжки SN7 в комплекті з елементами кріплення</t>
  </si>
  <si>
    <t>Компакт "Бембі" в комплекті з синім сидінням та арматурою кнопковою</t>
  </si>
  <si>
    <t>Компакт "Бембі" в комплекті з фіолетовим сидінням та арматурою кнопковою</t>
  </si>
  <si>
    <t>Компакт "Бембі" в комплекті з зеленим сидінням та арматурою кнопковою</t>
  </si>
  <si>
    <t>П'єдестал "Полісся R"</t>
  </si>
  <si>
    <t>01.04.2017 РРЦ, грн.</t>
  </si>
  <si>
    <t>01.07.2017 РРЦ, грн.</t>
  </si>
  <si>
    <t>S110162380</t>
  </si>
  <si>
    <t xml:space="preserve">Сидіння до унітазу SDU 26 met </t>
  </si>
  <si>
    <t xml:space="preserve">Сидіння до унітазу SDU 36 soft-close </t>
  </si>
  <si>
    <t>S110163370</t>
  </si>
  <si>
    <t>NEW ЕПІЦЕНТР</t>
  </si>
  <si>
    <t xml:space="preserve">Умивальник "Статус 45", отвір ліворуч, в комплекті з кріпленням </t>
  </si>
  <si>
    <t>Увага! Зміни в комплектації!</t>
  </si>
  <si>
    <t xml:space="preserve">Умивальник "Статус 50", з отвором, в комплекті з кріпленням </t>
  </si>
  <si>
    <t xml:space="preserve">Умивальник "Статус 55", з отвором, в комплекті з кріпленням </t>
  </si>
  <si>
    <t xml:space="preserve">Умивальник "Статус 60", з отвором, в комплекті з кріпленням </t>
  </si>
  <si>
    <t>Умивальник «Вектор 50» в комплекті з кріпленням(з отвором)</t>
  </si>
  <si>
    <t>Умивальник «Вектор 55» в комплекті з кріпленням  (з отвором)</t>
  </si>
  <si>
    <t>Умивальник «Вектор 60»  в комплекті з кріпленням  (з отвором)</t>
  </si>
  <si>
    <t xml:space="preserve">Умивальник меблевий  «Епіка 55 »   </t>
  </si>
  <si>
    <t xml:space="preserve">Умивальник меблевий  «Епіка 60 »  </t>
  </si>
  <si>
    <t xml:space="preserve">Умивальник меблевий   «Епіка 65 »   </t>
  </si>
  <si>
    <t>Умивальник "Бембі 40" без отвору, в комплекті з  кріпленнями</t>
  </si>
  <si>
    <t>Умивальник "Бембі 40" з отвором, в комплекті з  кріпленнями</t>
  </si>
  <si>
    <t>Умивальник "Акцент 50"  в комплекті з кріпленням (з отвором)</t>
  </si>
  <si>
    <t>Умивальник "Акцент 55"  в комплекті з кріпленням (з отвором)</t>
  </si>
  <si>
    <t>Умивальник "Акцент 60" в комплекті з кріпленням (з отвором)</t>
  </si>
  <si>
    <t>Рукомийник "Акцент 40" в комплекті з кріпленням  (отвір ліворуч)</t>
  </si>
  <si>
    <t>Рукомийник "Акцент 40" в комплекті з кріпленням (отвір праворуч)</t>
  </si>
  <si>
    <t>Умивальник меблевий "Акцент 45" (з отвором, білий)</t>
  </si>
  <si>
    <t>Умивальник меблевий "Акцент 55" (з отвором, білий)</t>
  </si>
  <si>
    <t>Умивальник меблевий "Акцент 65" (з отвором, білий)</t>
  </si>
  <si>
    <t>Умивальник "Лотос 50"  в комплекті з кріпленням (з отвором)</t>
  </si>
  <si>
    <t>Умивальник "Лотос 55"  в комплекті з кріпленням  (з отвором)</t>
  </si>
  <si>
    <t>Умивальник "Лотос 60"  в комплекті з кріпленням  (з отвором)</t>
  </si>
  <si>
    <t>Рукомийник кутовий "Лотос 35"  в комплекті з кріпленням  (з отвором)</t>
  </si>
  <si>
    <t>Умивальник меблевий "Лотос 50"  (з отвором, білий)</t>
  </si>
  <si>
    <t>Умивальник меблевий "Лотос 60"   (з отвором, білий)</t>
  </si>
  <si>
    <t>Умивальник меблевий "Лотос 70"  (з отвором, білий)</t>
  </si>
  <si>
    <t>Умивальник меблевий "Солас"  (білий)</t>
  </si>
  <si>
    <t>Меблевий умивальник "Проксі 50"</t>
  </si>
  <si>
    <t xml:space="preserve">Меблевий умивальник "Проксі 60" </t>
  </si>
  <si>
    <t>для компактів "Лотос Basic" (АВС-пластик, металеві кріплення)</t>
  </si>
  <si>
    <t>Діє з 17.07.2017</t>
  </si>
  <si>
    <t>Умивальник "Статус 45", отвір праворуч, в комплекті з кріпленням</t>
  </si>
  <si>
    <t>3/6 л - для бачків Вектор Плюс, Фурор</t>
  </si>
  <si>
    <r>
      <t>3/6 л - для бачків Коломбо New, Антисплеск</t>
    </r>
    <r>
      <rPr>
        <sz val="10"/>
        <color rgb="FFFF0000"/>
        <rFont val="Calibri"/>
        <family val="2"/>
        <charset val="204"/>
        <scheme val="minor"/>
      </rPr>
      <t xml:space="preserve">, </t>
    </r>
    <r>
      <rPr>
        <sz val="10"/>
        <rFont val="Calibri"/>
        <family val="2"/>
        <charset val="204"/>
        <scheme val="minor"/>
      </rPr>
      <t>Полисся Плюс 3/6 л</t>
    </r>
  </si>
  <si>
    <t>01.10.2017 РРЦ, грн.</t>
  </si>
  <si>
    <t>01.10.2017 vs 01.07.2017</t>
  </si>
  <si>
    <t>Діє з 01.10.2017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</si>
</sst>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.00\ _г_р_н_._-;\-* #,##0.00\ _г_р_н_._-;_-* &quot;-&quot;??\ _г_р_н_._-;_-@_-"/>
  </numFmts>
  <fonts count="4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 Cyr"/>
    </font>
    <font>
      <b/>
      <sz val="12"/>
      <name val="Tahoma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10"/>
      <name val="Tahoma"/>
      <family val="2"/>
      <charset val="204"/>
    </font>
    <font>
      <u/>
      <sz val="10"/>
      <color indexed="12"/>
      <name val="Arial"/>
      <family val="2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sz val="10"/>
      <color rgb="FFFF0000"/>
      <name val="Tahoma"/>
      <family val="2"/>
      <charset val="204"/>
    </font>
    <font>
      <sz val="9"/>
      <color rgb="FFFF0000"/>
      <name val="Tahoma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C00000"/>
      <name val="Tahoma"/>
      <family val="2"/>
      <charset val="204"/>
    </font>
    <font>
      <sz val="9"/>
      <color rgb="FFC00000"/>
      <name val="Tahoma"/>
      <family val="2"/>
      <charset val="204"/>
    </font>
    <font>
      <sz val="10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8" applyNumberFormat="0" applyAlignment="0" applyProtection="0"/>
    <xf numFmtId="0" fontId="16" fillId="20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0" fillId="0" borderId="0"/>
    <xf numFmtId="0" fontId="3" fillId="0" borderId="0"/>
    <xf numFmtId="0" fontId="7" fillId="0" borderId="0">
      <alignment horizontal="left"/>
    </xf>
    <xf numFmtId="0" fontId="7" fillId="0" borderId="0">
      <alignment horizontal="left"/>
    </xf>
    <xf numFmtId="0" fontId="3" fillId="0" borderId="0"/>
    <xf numFmtId="0" fontId="4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30" fillId="23" borderId="7" applyNumberFormat="0" applyFont="0" applyAlignment="0" applyProtection="0"/>
    <xf numFmtId="0" fontId="26" fillId="0" borderId="6" applyNumberFormat="0" applyFill="0" applyAlignment="0" applyProtection="0"/>
    <xf numFmtId="0" fontId="27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28" fillId="4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" fillId="0" borderId="0"/>
  </cellStyleXfs>
  <cellXfs count="144">
    <xf numFmtId="0" fontId="0" fillId="0" borderId="0" xfId="0"/>
    <xf numFmtId="0" fontId="6" fillId="24" borderId="0" xfId="44" applyFont="1" applyFill="1" applyAlignment="1">
      <alignment vertical="center"/>
    </xf>
    <xf numFmtId="0" fontId="6" fillId="24" borderId="0" xfId="0" applyFont="1" applyFill="1" applyAlignment="1">
      <alignment vertical="center"/>
    </xf>
    <xf numFmtId="0" fontId="6" fillId="24" borderId="0" xfId="0" applyFont="1" applyFill="1"/>
    <xf numFmtId="0" fontId="6" fillId="24" borderId="0" xfId="41" applyFont="1" applyFill="1"/>
    <xf numFmtId="0" fontId="6" fillId="0" borderId="0" xfId="0" applyFont="1" applyFill="1" applyAlignment="1">
      <alignment vertical="center"/>
    </xf>
    <xf numFmtId="2" fontId="32" fillId="0" borderId="11" xfId="43" applyNumberFormat="1" applyFont="1" applyFill="1" applyBorder="1" applyAlignment="1">
      <alignment horizontal="left" vertical="center" wrapText="1"/>
    </xf>
    <xf numFmtId="164" fontId="31" fillId="0" borderId="10" xfId="51" applyNumberFormat="1" applyFont="1" applyFill="1" applyBorder="1" applyAlignment="1">
      <alignment horizontal="center" vertical="center"/>
    </xf>
    <xf numFmtId="2" fontId="32" fillId="0" borderId="10" xfId="43" applyNumberFormat="1" applyFont="1" applyFill="1" applyBorder="1" applyAlignment="1">
      <alignment horizontal="left" vertical="center" wrapText="1"/>
    </xf>
    <xf numFmtId="164" fontId="31" fillId="0" borderId="11" xfId="51" applyNumberFormat="1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vertical="center"/>
    </xf>
    <xf numFmtId="0" fontId="34" fillId="26" borderId="15" xfId="0" applyFont="1" applyFill="1" applyBorder="1" applyAlignment="1">
      <alignment horizontal="center" vertical="center"/>
    </xf>
    <xf numFmtId="164" fontId="33" fillId="0" borderId="16" xfId="51" applyNumberFormat="1" applyFont="1" applyFill="1" applyBorder="1" applyAlignment="1">
      <alignment horizontal="center" vertical="center"/>
    </xf>
    <xf numFmtId="0" fontId="34" fillId="26" borderId="17" xfId="0" applyFont="1" applyFill="1" applyBorder="1" applyAlignment="1">
      <alignment horizontal="center" vertical="center"/>
    </xf>
    <xf numFmtId="0" fontId="34" fillId="26" borderId="11" xfId="0" applyFont="1" applyFill="1" applyBorder="1" applyAlignment="1">
      <alignment horizontal="center" vertical="center"/>
    </xf>
    <xf numFmtId="0" fontId="33" fillId="25" borderId="10" xfId="0" applyFont="1" applyFill="1" applyBorder="1" applyAlignment="1">
      <alignment vertical="center"/>
    </xf>
    <xf numFmtId="0" fontId="33" fillId="26" borderId="15" xfId="0" applyFont="1" applyFill="1" applyBorder="1" applyAlignment="1">
      <alignment vertical="center"/>
    </xf>
    <xf numFmtId="0" fontId="33" fillId="26" borderId="17" xfId="0" applyFont="1" applyFill="1" applyBorder="1" applyAlignment="1">
      <alignment vertical="center"/>
    </xf>
    <xf numFmtId="0" fontId="33" fillId="26" borderId="11" xfId="0" applyFont="1" applyFill="1" applyBorder="1" applyAlignment="1">
      <alignment vertical="center"/>
    </xf>
    <xf numFmtId="0" fontId="33" fillId="25" borderId="17" xfId="0" applyFont="1" applyFill="1" applyBorder="1" applyAlignment="1">
      <alignment vertical="center"/>
    </xf>
    <xf numFmtId="0" fontId="33" fillId="26" borderId="15" xfId="0" applyFont="1" applyFill="1" applyBorder="1"/>
    <xf numFmtId="0" fontId="33" fillId="26" borderId="17" xfId="0" applyFont="1" applyFill="1" applyBorder="1"/>
    <xf numFmtId="0" fontId="33" fillId="26" borderId="11" xfId="0" applyFont="1" applyFill="1" applyBorder="1"/>
    <xf numFmtId="0" fontId="34" fillId="28" borderId="17" xfId="0" applyFont="1" applyFill="1" applyBorder="1" applyAlignment="1">
      <alignment horizontal="center" vertical="center"/>
    </xf>
    <xf numFmtId="0" fontId="33" fillId="25" borderId="11" xfId="0" applyFont="1" applyFill="1" applyBorder="1" applyAlignment="1">
      <alignment vertical="center"/>
    </xf>
    <xf numFmtId="0" fontId="34" fillId="26" borderId="10" xfId="0" applyFont="1" applyFill="1" applyBorder="1" applyAlignment="1">
      <alignment horizontal="center" vertical="center"/>
    </xf>
    <xf numFmtId="0" fontId="33" fillId="0" borderId="10" xfId="51" applyNumberFormat="1" applyFont="1" applyFill="1" applyBorder="1" applyAlignment="1">
      <alignment horizontal="center" vertical="center"/>
    </xf>
    <xf numFmtId="2" fontId="33" fillId="0" borderId="10" xfId="43" applyNumberFormat="1" applyFont="1" applyFill="1" applyBorder="1" applyAlignment="1">
      <alignment horizontal="left" vertical="center" wrapText="1"/>
    </xf>
    <xf numFmtId="0" fontId="33" fillId="0" borderId="15" xfId="41" applyFont="1" applyFill="1" applyBorder="1"/>
    <xf numFmtId="0" fontId="33" fillId="24" borderId="17" xfId="41" applyFont="1" applyFill="1" applyBorder="1"/>
    <xf numFmtId="0" fontId="33" fillId="24" borderId="17" xfId="0" applyFont="1" applyFill="1" applyBorder="1" applyAlignment="1">
      <alignment vertical="center"/>
    </xf>
    <xf numFmtId="0" fontId="34" fillId="27" borderId="17" xfId="0" applyFont="1" applyFill="1" applyBorder="1" applyAlignment="1">
      <alignment horizontal="center" vertical="center"/>
    </xf>
    <xf numFmtId="0" fontId="33" fillId="24" borderId="17" xfId="0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vertical="center"/>
    </xf>
    <xf numFmtId="0" fontId="33" fillId="24" borderId="11" xfId="0" applyFont="1" applyFill="1" applyBorder="1"/>
    <xf numFmtId="0" fontId="33" fillId="24" borderId="15" xfId="0" applyFont="1" applyFill="1" applyBorder="1" applyAlignment="1">
      <alignment vertical="center"/>
    </xf>
    <xf numFmtId="0" fontId="35" fillId="26" borderId="17" xfId="0" applyFont="1" applyFill="1" applyBorder="1" applyAlignment="1">
      <alignment horizontal="center" vertical="center"/>
    </xf>
    <xf numFmtId="0" fontId="34" fillId="25" borderId="15" xfId="0" applyFont="1" applyFill="1" applyBorder="1" applyAlignment="1">
      <alignment vertical="center"/>
    </xf>
    <xf numFmtId="0" fontId="34" fillId="25" borderId="10" xfId="0" applyFont="1" applyFill="1" applyBorder="1" applyAlignment="1">
      <alignment vertical="center"/>
    </xf>
    <xf numFmtId="0" fontId="8" fillId="25" borderId="10" xfId="0" applyFont="1" applyFill="1" applyBorder="1" applyAlignment="1">
      <alignment vertical="center"/>
    </xf>
    <xf numFmtId="0" fontId="8" fillId="24" borderId="0" xfId="0" applyFont="1" applyFill="1" applyAlignment="1">
      <alignment vertical="center"/>
    </xf>
    <xf numFmtId="0" fontId="34" fillId="25" borderId="17" xfId="0" applyFont="1" applyFill="1" applyBorder="1" applyAlignment="1">
      <alignment vertical="center"/>
    </xf>
    <xf numFmtId="0" fontId="34" fillId="25" borderId="11" xfId="0" applyFont="1" applyFill="1" applyBorder="1" applyAlignment="1">
      <alignment vertical="center"/>
    </xf>
    <xf numFmtId="0" fontId="34" fillId="26" borderId="17" xfId="41" applyFont="1" applyFill="1" applyBorder="1"/>
    <xf numFmtId="0" fontId="8" fillId="24" borderId="0" xfId="41" applyFont="1" applyFill="1"/>
    <xf numFmtId="164" fontId="36" fillId="0" borderId="10" xfId="51" applyNumberFormat="1" applyFont="1" applyFill="1" applyBorder="1" applyAlignment="1">
      <alignment horizontal="center" vertical="center"/>
    </xf>
    <xf numFmtId="2" fontId="37" fillId="0" borderId="10" xfId="43" applyNumberFormat="1" applyFont="1" applyFill="1" applyBorder="1" applyAlignment="1">
      <alignment horizontal="left" vertical="center" wrapText="1"/>
    </xf>
    <xf numFmtId="2" fontId="37" fillId="0" borderId="11" xfId="43" applyNumberFormat="1" applyFont="1" applyFill="1" applyBorder="1" applyAlignment="1">
      <alignment horizontal="left" vertical="center" wrapText="1"/>
    </xf>
    <xf numFmtId="164" fontId="36" fillId="24" borderId="11" xfId="51" applyNumberFormat="1" applyFont="1" applyFill="1" applyBorder="1" applyAlignment="1">
      <alignment horizontal="center" vertical="center"/>
    </xf>
    <xf numFmtId="164" fontId="31" fillId="0" borderId="15" xfId="51" applyNumberFormat="1" applyFont="1" applyFill="1" applyBorder="1" applyAlignment="1">
      <alignment horizontal="center" vertical="center"/>
    </xf>
    <xf numFmtId="2" fontId="32" fillId="0" borderId="17" xfId="43" applyNumberFormat="1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2" fillId="0" borderId="10" xfId="42" applyFont="1" applyFill="1" applyBorder="1" applyAlignment="1">
      <alignment horizontal="left" vertical="center" wrapText="1"/>
    </xf>
    <xf numFmtId="0" fontId="32" fillId="0" borderId="11" xfId="42" applyFont="1" applyFill="1" applyBorder="1" applyAlignment="1">
      <alignment horizontal="left" vertical="center" wrapText="1"/>
    </xf>
    <xf numFmtId="164" fontId="31" fillId="26" borderId="10" xfId="51" applyNumberFormat="1" applyFont="1" applyFill="1" applyBorder="1" applyAlignment="1">
      <alignment horizontal="center" vertical="center"/>
    </xf>
    <xf numFmtId="0" fontId="0" fillId="0" borderId="0" xfId="0" applyFont="1"/>
    <xf numFmtId="164" fontId="38" fillId="0" borderId="16" xfId="51" applyNumberFormat="1" applyFont="1" applyFill="1" applyBorder="1" applyAlignment="1">
      <alignment horizontal="center" vertical="center"/>
    </xf>
    <xf numFmtId="2" fontId="38" fillId="0" borderId="10" xfId="43" applyNumberFormat="1" applyFont="1" applyFill="1" applyBorder="1" applyAlignment="1">
      <alignment horizontal="left" vertical="center" wrapText="1"/>
    </xf>
    <xf numFmtId="164" fontId="39" fillId="0" borderId="16" xfId="51" applyNumberFormat="1" applyFont="1" applyFill="1" applyBorder="1" applyAlignment="1">
      <alignment horizontal="center" vertical="center"/>
    </xf>
    <xf numFmtId="2" fontId="39" fillId="0" borderId="10" xfId="43" applyNumberFormat="1" applyFont="1" applyFill="1" applyBorder="1" applyAlignment="1">
      <alignment horizontal="left" vertical="center" wrapText="1"/>
    </xf>
    <xf numFmtId="9" fontId="39" fillId="24" borderId="10" xfId="53" applyFont="1" applyFill="1" applyBorder="1" applyAlignment="1">
      <alignment vertical="center"/>
    </xf>
    <xf numFmtId="2" fontId="39" fillId="24" borderId="10" xfId="0" applyNumberFormat="1" applyFont="1" applyFill="1" applyBorder="1" applyAlignment="1">
      <alignment vertical="center"/>
    </xf>
    <xf numFmtId="164" fontId="38" fillId="26" borderId="16" xfId="51" applyNumberFormat="1" applyFont="1" applyFill="1" applyBorder="1" applyAlignment="1">
      <alignment horizontal="center" vertical="center"/>
    </xf>
    <xf numFmtId="164" fontId="38" fillId="26" borderId="18" xfId="51" applyNumberFormat="1" applyFont="1" applyFill="1" applyBorder="1" applyAlignment="1">
      <alignment horizontal="center" vertical="center"/>
    </xf>
    <xf numFmtId="164" fontId="38" fillId="0" borderId="19" xfId="51" applyNumberFormat="1" applyFont="1" applyFill="1" applyBorder="1" applyAlignment="1">
      <alignment horizontal="center" vertical="center"/>
    </xf>
    <xf numFmtId="2" fontId="38" fillId="0" borderId="11" xfId="43" applyNumberFormat="1" applyFont="1" applyFill="1" applyBorder="1" applyAlignment="1">
      <alignment horizontal="left" vertical="center" wrapText="1"/>
    </xf>
    <xf numFmtId="164" fontId="39" fillId="26" borderId="16" xfId="51" applyNumberFormat="1" applyFont="1" applyFill="1" applyBorder="1" applyAlignment="1">
      <alignment horizontal="center" vertical="center"/>
    </xf>
    <xf numFmtId="0" fontId="39" fillId="26" borderId="10" xfId="42" applyFont="1" applyFill="1" applyBorder="1" applyAlignment="1">
      <alignment horizontal="left" vertical="center" wrapText="1"/>
    </xf>
    <xf numFmtId="0" fontId="39" fillId="0" borderId="16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left" vertical="center" wrapText="1"/>
    </xf>
    <xf numFmtId="164" fontId="39" fillId="0" borderId="10" xfId="51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2" fontId="39" fillId="24" borderId="12" xfId="0" applyNumberFormat="1" applyFont="1" applyFill="1" applyBorder="1" applyAlignment="1">
      <alignment vertical="center"/>
    </xf>
    <xf numFmtId="0" fontId="39" fillId="0" borderId="16" xfId="51" applyNumberFormat="1" applyFont="1" applyFill="1" applyBorder="1" applyAlignment="1">
      <alignment horizontal="center" vertical="center"/>
    </xf>
    <xf numFmtId="0" fontId="6" fillId="26" borderId="0" xfId="0" applyFont="1" applyFill="1" applyAlignment="1">
      <alignment vertical="center"/>
    </xf>
    <xf numFmtId="0" fontId="0" fillId="26" borderId="0" xfId="0" applyFill="1"/>
    <xf numFmtId="1" fontId="8" fillId="30" borderId="10" xfId="0" applyNumberFormat="1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vertical="center"/>
    </xf>
    <xf numFmtId="0" fontId="40" fillId="24" borderId="16" xfId="44" applyFont="1" applyFill="1" applyBorder="1" applyAlignment="1">
      <alignment horizontal="left" vertical="center" wrapText="1"/>
    </xf>
    <xf numFmtId="0" fontId="41" fillId="24" borderId="16" xfId="44" applyFont="1" applyFill="1" applyBorder="1" applyAlignment="1">
      <alignment horizontal="center" vertical="center"/>
    </xf>
    <xf numFmtId="0" fontId="8" fillId="25" borderId="16" xfId="0" applyFont="1" applyFill="1" applyBorder="1" applyAlignment="1">
      <alignment vertical="center"/>
    </xf>
    <xf numFmtId="0" fontId="38" fillId="24" borderId="16" xfId="0" applyFont="1" applyFill="1" applyBorder="1" applyAlignment="1">
      <alignment vertical="center"/>
    </xf>
    <xf numFmtId="0" fontId="6" fillId="25" borderId="16" xfId="0" applyFont="1" applyFill="1" applyBorder="1" applyAlignment="1">
      <alignment vertical="center"/>
    </xf>
    <xf numFmtId="0" fontId="38" fillId="24" borderId="16" xfId="0" applyFont="1" applyFill="1" applyBorder="1"/>
    <xf numFmtId="0" fontId="39" fillId="24" borderId="16" xfId="0" applyFont="1" applyFill="1" applyBorder="1" applyAlignment="1">
      <alignment vertical="center"/>
    </xf>
    <xf numFmtId="0" fontId="39" fillId="24" borderId="16" xfId="0" applyFont="1" applyFill="1" applyBorder="1"/>
    <xf numFmtId="0" fontId="39" fillId="24" borderId="16" xfId="41" applyFont="1" applyFill="1" applyBorder="1"/>
    <xf numFmtId="2" fontId="39" fillId="24" borderId="16" xfId="0" applyNumberFormat="1" applyFont="1" applyFill="1" applyBorder="1" applyAlignment="1">
      <alignment vertical="center"/>
    </xf>
    <xf numFmtId="0" fontId="6" fillId="26" borderId="0" xfId="44" applyFont="1" applyFill="1" applyBorder="1" applyAlignment="1">
      <alignment horizontal="center" vertical="center"/>
    </xf>
    <xf numFmtId="2" fontId="38" fillId="24" borderId="10" xfId="0" applyNumberFormat="1" applyFont="1" applyFill="1" applyBorder="1" applyAlignment="1">
      <alignment vertical="center"/>
    </xf>
    <xf numFmtId="2" fontId="39" fillId="24" borderId="10" xfId="41" applyNumberFormat="1" applyFont="1" applyFill="1" applyBorder="1" applyAlignment="1">
      <alignment vertical="center"/>
    </xf>
    <xf numFmtId="0" fontId="6" fillId="25" borderId="15" xfId="0" applyFont="1" applyFill="1" applyBorder="1" applyAlignment="1">
      <alignment vertical="center"/>
    </xf>
    <xf numFmtId="2" fontId="6" fillId="25" borderId="10" xfId="0" applyNumberFormat="1" applyFont="1" applyFill="1" applyBorder="1" applyAlignment="1">
      <alignment vertical="center"/>
    </xf>
    <xf numFmtId="2" fontId="6" fillId="25" borderId="16" xfId="0" applyNumberFormat="1" applyFont="1" applyFill="1" applyBorder="1" applyAlignment="1">
      <alignment vertical="center"/>
    </xf>
    <xf numFmtId="2" fontId="44" fillId="24" borderId="10" xfId="0" applyNumberFormat="1" applyFont="1" applyFill="1" applyBorder="1" applyAlignment="1">
      <alignment vertical="center"/>
    </xf>
    <xf numFmtId="9" fontId="6" fillId="24" borderId="0" xfId="53" applyFont="1" applyFill="1" applyAlignment="1">
      <alignment vertical="center"/>
    </xf>
    <xf numFmtId="0" fontId="33" fillId="26" borderId="21" xfId="0" applyFont="1" applyFill="1" applyBorder="1" applyAlignment="1">
      <alignment vertical="center"/>
    </xf>
    <xf numFmtId="2" fontId="39" fillId="0" borderId="15" xfId="43" applyNumberFormat="1" applyFont="1" applyFill="1" applyBorder="1" applyAlignment="1">
      <alignment horizontal="left" vertical="center" wrapText="1"/>
    </xf>
    <xf numFmtId="164" fontId="39" fillId="26" borderId="10" xfId="51" applyNumberFormat="1" applyFont="1" applyFill="1" applyBorder="1" applyAlignment="1">
      <alignment horizontal="center" vertical="center"/>
    </xf>
    <xf numFmtId="0" fontId="39" fillId="26" borderId="10" xfId="0" applyFont="1" applyFill="1" applyBorder="1" applyAlignment="1">
      <alignment horizontal="center" vertical="center"/>
    </xf>
    <xf numFmtId="0" fontId="39" fillId="26" borderId="15" xfId="0" applyFont="1" applyFill="1" applyBorder="1" applyAlignment="1">
      <alignment horizontal="center" vertical="center"/>
    </xf>
    <xf numFmtId="0" fontId="45" fillId="24" borderId="16" xfId="0" applyFont="1" applyFill="1" applyBorder="1" applyAlignment="1">
      <alignment vertical="center"/>
    </xf>
    <xf numFmtId="2" fontId="39" fillId="0" borderId="11" xfId="43" applyNumberFormat="1" applyFont="1" applyFill="1" applyBorder="1" applyAlignment="1">
      <alignment horizontal="left" vertical="center" wrapText="1"/>
    </xf>
    <xf numFmtId="164" fontId="39" fillId="0" borderId="18" xfId="51" applyNumberFormat="1" applyFont="1" applyFill="1" applyBorder="1" applyAlignment="1">
      <alignment horizontal="center" vertical="center"/>
    </xf>
    <xf numFmtId="164" fontId="39" fillId="26" borderId="11" xfId="51" applyNumberFormat="1" applyFont="1" applyFill="1" applyBorder="1" applyAlignment="1">
      <alignment horizontal="center" vertical="center"/>
    </xf>
    <xf numFmtId="0" fontId="46" fillId="24" borderId="16" xfId="0" applyFont="1" applyFill="1" applyBorder="1" applyAlignment="1"/>
    <xf numFmtId="2" fontId="39" fillId="24" borderId="15" xfId="0" applyNumberFormat="1" applyFont="1" applyFill="1" applyBorder="1" applyAlignment="1">
      <alignment vertical="center"/>
    </xf>
    <xf numFmtId="0" fontId="45" fillId="24" borderId="10" xfId="0" applyFont="1" applyFill="1" applyBorder="1" applyAlignment="1">
      <alignment vertical="center" wrapText="1"/>
    </xf>
    <xf numFmtId="164" fontId="39" fillId="0" borderId="22" xfId="51" applyNumberFormat="1" applyFont="1" applyFill="1" applyBorder="1" applyAlignment="1">
      <alignment horizontal="center" vertical="center"/>
    </xf>
    <xf numFmtId="0" fontId="45" fillId="24" borderId="21" xfId="0" applyFont="1" applyFill="1" applyBorder="1" applyAlignment="1">
      <alignment vertical="center" wrapText="1"/>
    </xf>
    <xf numFmtId="2" fontId="6" fillId="24" borderId="0" xfId="0" applyNumberFormat="1" applyFont="1" applyFill="1"/>
    <xf numFmtId="2" fontId="38" fillId="24" borderId="16" xfId="0" applyNumberFormat="1" applyFont="1" applyFill="1" applyBorder="1" applyAlignment="1">
      <alignment vertical="center"/>
    </xf>
    <xf numFmtId="2" fontId="44" fillId="24" borderId="16" xfId="0" applyNumberFormat="1" applyFont="1" applyFill="1" applyBorder="1" applyAlignment="1">
      <alignment vertical="center"/>
    </xf>
    <xf numFmtId="2" fontId="39" fillId="24" borderId="18" xfId="0" applyNumberFormat="1" applyFont="1" applyFill="1" applyBorder="1" applyAlignment="1">
      <alignment vertical="center"/>
    </xf>
    <xf numFmtId="2" fontId="44" fillId="24" borderId="12" xfId="0" applyNumberFormat="1" applyFont="1" applyFill="1" applyBorder="1" applyAlignment="1">
      <alignment vertical="center"/>
    </xf>
    <xf numFmtId="0" fontId="47" fillId="24" borderId="16" xfId="44" applyFont="1" applyFill="1" applyBorder="1" applyAlignment="1">
      <alignment horizontal="center" vertical="center"/>
    </xf>
    <xf numFmtId="0" fontId="34" fillId="25" borderId="10" xfId="0" applyFont="1" applyFill="1" applyBorder="1" applyAlignment="1">
      <alignment horizontal="center" vertical="center"/>
    </xf>
    <xf numFmtId="164" fontId="39" fillId="31" borderId="16" xfId="51" applyNumberFormat="1" applyFont="1" applyFill="1" applyBorder="1" applyAlignment="1">
      <alignment horizontal="center" vertical="center"/>
    </xf>
    <xf numFmtId="0" fontId="39" fillId="31" borderId="10" xfId="42" applyFont="1" applyFill="1" applyBorder="1" applyAlignment="1">
      <alignment horizontal="left" vertical="center" wrapText="1"/>
    </xf>
    <xf numFmtId="0" fontId="11" fillId="25" borderId="12" xfId="41" applyFont="1" applyFill="1" applyBorder="1" applyAlignment="1">
      <alignment horizontal="left" vertical="center" wrapText="1"/>
    </xf>
    <xf numFmtId="0" fontId="11" fillId="25" borderId="16" xfId="41" applyFont="1" applyFill="1" applyBorder="1" applyAlignment="1">
      <alignment horizontal="left" vertical="center" wrapText="1"/>
    </xf>
    <xf numFmtId="0" fontId="12" fillId="25" borderId="12" xfId="41" applyFont="1" applyFill="1" applyBorder="1" applyAlignment="1">
      <alignment horizontal="left" vertical="center" wrapText="1"/>
    </xf>
    <xf numFmtId="0" fontId="12" fillId="25" borderId="16" xfId="41" applyFont="1" applyFill="1" applyBorder="1" applyAlignment="1">
      <alignment horizontal="left" vertical="center" wrapText="1"/>
    </xf>
    <xf numFmtId="0" fontId="29" fillId="24" borderId="0" xfId="45" applyFont="1" applyFill="1" applyBorder="1" applyAlignment="1">
      <alignment horizontal="center" vertical="center"/>
    </xf>
    <xf numFmtId="0" fontId="11" fillId="25" borderId="12" xfId="41" applyFont="1" applyFill="1" applyBorder="1" applyAlignment="1">
      <alignment horizontal="center" vertical="center" wrapText="1"/>
    </xf>
    <xf numFmtId="0" fontId="11" fillId="25" borderId="13" xfId="41" applyFont="1" applyFill="1" applyBorder="1" applyAlignment="1">
      <alignment horizontal="center" vertical="center" wrapText="1"/>
    </xf>
    <xf numFmtId="0" fontId="11" fillId="25" borderId="16" xfId="41" applyFont="1" applyFill="1" applyBorder="1" applyAlignment="1">
      <alignment horizontal="center" vertical="center" wrapText="1"/>
    </xf>
    <xf numFmtId="1" fontId="8" fillId="30" borderId="15" xfId="0" applyNumberFormat="1" applyFont="1" applyFill="1" applyBorder="1" applyAlignment="1">
      <alignment horizontal="center" vertical="center" wrapText="1"/>
    </xf>
    <xf numFmtId="1" fontId="8" fillId="30" borderId="11" xfId="0" applyNumberFormat="1" applyFont="1" applyFill="1" applyBorder="1" applyAlignment="1">
      <alignment horizontal="center" vertical="center" wrapText="1"/>
    </xf>
    <xf numFmtId="0" fontId="33" fillId="24" borderId="10" xfId="44" applyFont="1" applyFill="1" applyBorder="1" applyAlignment="1">
      <alignment horizontal="center" vertical="center"/>
    </xf>
    <xf numFmtId="0" fontId="5" fillId="24" borderId="12" xfId="44" applyFont="1" applyFill="1" applyBorder="1" applyAlignment="1">
      <alignment horizontal="center" vertical="center"/>
    </xf>
    <xf numFmtId="1" fontId="8" fillId="30" borderId="12" xfId="0" applyNumberFormat="1" applyFont="1" applyFill="1" applyBorder="1" applyAlignment="1">
      <alignment horizontal="center" vertical="center" wrapText="1"/>
    </xf>
    <xf numFmtId="1" fontId="8" fillId="30" borderId="16" xfId="0" applyNumberFormat="1" applyFont="1" applyFill="1" applyBorder="1" applyAlignment="1">
      <alignment horizontal="center" vertical="center" wrapText="1"/>
    </xf>
    <xf numFmtId="0" fontId="6" fillId="26" borderId="20" xfId="44" applyFont="1" applyFill="1" applyBorder="1" applyAlignment="1">
      <alignment horizontal="center" vertical="center"/>
    </xf>
    <xf numFmtId="0" fontId="5" fillId="24" borderId="10" xfId="44" applyFont="1" applyFill="1" applyBorder="1" applyAlignment="1">
      <alignment horizontal="center" vertical="center"/>
    </xf>
    <xf numFmtId="14" fontId="8" fillId="30" borderId="12" xfId="0" applyNumberFormat="1" applyFont="1" applyFill="1" applyBorder="1" applyAlignment="1">
      <alignment horizontal="center" vertical="center" wrapText="1"/>
    </xf>
    <xf numFmtId="14" fontId="8" fillId="30" borderId="16" xfId="0" applyNumberFormat="1" applyFont="1" applyFill="1" applyBorder="1" applyAlignment="1">
      <alignment horizontal="center" vertical="center" wrapText="1"/>
    </xf>
    <xf numFmtId="0" fontId="5" fillId="29" borderId="12" xfId="45" applyFont="1" applyFill="1" applyBorder="1" applyAlignment="1">
      <alignment horizontal="center" vertical="center"/>
    </xf>
    <xf numFmtId="0" fontId="5" fillId="29" borderId="13" xfId="45" applyFont="1" applyFill="1" applyBorder="1" applyAlignment="1">
      <alignment horizontal="center" vertical="center"/>
    </xf>
    <xf numFmtId="0" fontId="5" fillId="29" borderId="16" xfId="45" applyFont="1" applyFill="1" applyBorder="1" applyAlignment="1">
      <alignment horizontal="center" vertical="center"/>
    </xf>
    <xf numFmtId="0" fontId="0" fillId="27" borderId="14" xfId="0" applyFill="1" applyBorder="1" applyAlignment="1">
      <alignment horizontal="center" vertical="center"/>
    </xf>
    <xf numFmtId="0" fontId="0" fillId="27" borderId="0" xfId="0" applyFill="1" applyAlignment="1">
      <alignment horizontal="center" vertical="center"/>
    </xf>
  </cellXfs>
  <cellStyles count="56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Гиперссылка 2" xfId="28"/>
    <cellStyle name="Гиперссылка 2 2" xfId="29"/>
    <cellStyle name="Гиперссылка 3" xfId="30"/>
    <cellStyle name="Гиперссылка 3 2" xfId="31"/>
    <cellStyle name="Заголовок 1" xfId="32"/>
    <cellStyle name="Заголовок 2" xfId="33"/>
    <cellStyle name="Заголовок 3" xfId="34"/>
    <cellStyle name="Заголовок 4" xfId="35"/>
    <cellStyle name="Итог" xfId="36"/>
    <cellStyle name="Контрольная ячейка" xfId="37"/>
    <cellStyle name="Название" xfId="38"/>
    <cellStyle name="Нейтральный" xfId="39"/>
    <cellStyle name="Обычный" xfId="0" builtinId="0"/>
    <cellStyle name="Обычный 2" xfId="40"/>
    <cellStyle name="Обычный 3" xfId="54"/>
    <cellStyle name="Обычный 4" xfId="55"/>
    <cellStyle name="Обычный_Долары" xfId="41"/>
    <cellStyle name="Обычный_Лист1_Долары" xfId="42"/>
    <cellStyle name="Обычный_Лист1_Рубли FCA (А)" xfId="43"/>
    <cellStyle name="Обычный_Рубли FCA (А)" xfId="44"/>
    <cellStyle name="Обычный_Стройкерамсервис" xfId="45"/>
    <cellStyle name="Плохой" xfId="46"/>
    <cellStyle name="Пояснение" xfId="47"/>
    <cellStyle name="Примечание" xfId="48"/>
    <cellStyle name="Процентный" xfId="53" builtinId="5"/>
    <cellStyle name="Связанная ячейка" xfId="49"/>
    <cellStyle name="Текст предупреждения" xfId="50"/>
    <cellStyle name="Финансовый 2" xfId="51"/>
    <cellStyle name="Хороший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2"/>
  <sheetViews>
    <sheetView tabSelected="1" topLeftCell="A165" zoomScale="80" zoomScaleNormal="80" workbookViewId="0">
      <selection activeCell="P11" sqref="P11"/>
    </sheetView>
  </sheetViews>
  <sheetFormatPr defaultRowHeight="12.75" outlineLevelCol="1" x14ac:dyDescent="0.2"/>
  <cols>
    <col min="1" max="1" width="19.5703125" style="2" customWidth="1"/>
    <col min="2" max="2" width="15.42578125" style="5" customWidth="1"/>
    <col min="3" max="3" width="66.7109375" style="5" customWidth="1"/>
    <col min="4" max="4" width="14.85546875" style="2" hidden="1" customWidth="1" outlineLevel="1"/>
    <col min="5" max="5" width="16.140625" style="2" hidden="1" customWidth="1" outlineLevel="1"/>
    <col min="6" max="6" width="16.140625" style="2" customWidth="1" collapsed="1"/>
    <col min="7" max="10" width="16.140625" style="2" customWidth="1"/>
    <col min="11" max="11" width="58.28515625" style="2" customWidth="1"/>
    <col min="13" max="16384" width="9.140625" style="2"/>
  </cols>
  <sheetData>
    <row r="1" spans="1:12" s="1" customFormat="1" ht="29.25" customHeight="1" x14ac:dyDescent="0.2">
      <c r="A1" s="125" t="s">
        <v>553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2" s="1" customFormat="1" ht="29.25" customHeight="1" x14ac:dyDescent="0.2">
      <c r="A2" s="139" t="s">
        <v>629</v>
      </c>
      <c r="B2" s="140"/>
      <c r="C2" s="141"/>
      <c r="D2" s="135"/>
      <c r="E2" s="135"/>
      <c r="F2" s="90"/>
      <c r="G2" s="90"/>
      <c r="H2" s="90"/>
      <c r="I2" s="90"/>
      <c r="J2" s="90"/>
    </row>
    <row r="3" spans="1:12" s="1" customFormat="1" ht="36.75" customHeight="1" x14ac:dyDescent="0.2">
      <c r="A3" s="131"/>
      <c r="B3" s="132" t="s">
        <v>0</v>
      </c>
      <c r="C3" s="132" t="s">
        <v>1</v>
      </c>
      <c r="D3" s="133" t="s">
        <v>584</v>
      </c>
      <c r="E3" s="134"/>
      <c r="F3" s="133" t="s">
        <v>585</v>
      </c>
      <c r="G3" s="134"/>
      <c r="H3" s="137" t="s">
        <v>627</v>
      </c>
      <c r="I3" s="138"/>
      <c r="J3" s="129" t="s">
        <v>628</v>
      </c>
      <c r="K3" s="136" t="s">
        <v>2</v>
      </c>
    </row>
    <row r="4" spans="1:12" ht="39.75" customHeight="1" x14ac:dyDescent="0.2">
      <c r="A4" s="131"/>
      <c r="B4" s="132"/>
      <c r="C4" s="132"/>
      <c r="D4" s="78" t="s">
        <v>555</v>
      </c>
      <c r="E4" s="78" t="s">
        <v>556</v>
      </c>
      <c r="F4" s="78" t="s">
        <v>555</v>
      </c>
      <c r="G4" s="78" t="s">
        <v>556</v>
      </c>
      <c r="H4" s="78" t="s">
        <v>555</v>
      </c>
      <c r="I4" s="78" t="s">
        <v>556</v>
      </c>
      <c r="J4" s="130"/>
      <c r="K4" s="136"/>
      <c r="L4" s="2"/>
    </row>
    <row r="5" spans="1:12" ht="39.75" customHeight="1" x14ac:dyDescent="0.2">
      <c r="A5" s="11"/>
      <c r="B5" s="60" t="s">
        <v>4</v>
      </c>
      <c r="C5" s="61" t="s">
        <v>5</v>
      </c>
      <c r="D5" s="63">
        <f>E5/1.2</f>
        <v>1712.5</v>
      </c>
      <c r="E5" s="63">
        <v>2055</v>
      </c>
      <c r="F5" s="89">
        <f>G5/1.2</f>
        <v>1882.5</v>
      </c>
      <c r="G5" s="74">
        <v>2259</v>
      </c>
      <c r="H5" s="74">
        <f>I5/1.2</f>
        <v>1957.5</v>
      </c>
      <c r="I5" s="74">
        <v>2349</v>
      </c>
      <c r="J5" s="62">
        <f>I5/G5-1</f>
        <v>3.9840637450199168E-2</v>
      </c>
      <c r="K5" s="80"/>
      <c r="L5" s="2"/>
    </row>
    <row r="6" spans="1:12" ht="37.5" customHeight="1" x14ac:dyDescent="0.2">
      <c r="A6" s="13"/>
      <c r="B6" s="60" t="s">
        <v>6</v>
      </c>
      <c r="C6" s="61" t="s">
        <v>494</v>
      </c>
      <c r="D6" s="63">
        <f t="shared" ref="D6:D69" si="0">E6/1.2</f>
        <v>1712.5</v>
      </c>
      <c r="E6" s="63">
        <v>2055</v>
      </c>
      <c r="F6" s="89">
        <f t="shared" ref="F6:F15" si="1">G6/1.2</f>
        <v>1882.5</v>
      </c>
      <c r="G6" s="74">
        <v>2259</v>
      </c>
      <c r="H6" s="74">
        <f t="shared" ref="H6:H39" si="2">I6/1.2</f>
        <v>1957.5</v>
      </c>
      <c r="I6" s="74">
        <v>2349</v>
      </c>
      <c r="J6" s="62">
        <f t="shared" ref="J6:J57" si="3">I6/G6-1</f>
        <v>3.9840637450199168E-2</v>
      </c>
      <c r="K6" s="80"/>
      <c r="L6" s="2"/>
    </row>
    <row r="7" spans="1:12" ht="27.75" customHeight="1" x14ac:dyDescent="0.2">
      <c r="A7" s="13"/>
      <c r="B7" s="60" t="s">
        <v>7</v>
      </c>
      <c r="C7" s="61" t="s">
        <v>495</v>
      </c>
      <c r="D7" s="63">
        <f t="shared" si="0"/>
        <v>1510</v>
      </c>
      <c r="E7" s="63">
        <v>1812</v>
      </c>
      <c r="F7" s="89">
        <f t="shared" si="1"/>
        <v>1665</v>
      </c>
      <c r="G7" s="74">
        <v>1998</v>
      </c>
      <c r="H7" s="74">
        <f t="shared" si="2"/>
        <v>1732.5</v>
      </c>
      <c r="I7" s="74">
        <v>2079</v>
      </c>
      <c r="J7" s="62">
        <f t="shared" si="3"/>
        <v>4.0540540540540571E-2</v>
      </c>
      <c r="K7" s="81"/>
      <c r="L7" s="2"/>
    </row>
    <row r="8" spans="1:12" ht="27.75" customHeight="1" x14ac:dyDescent="0.2">
      <c r="A8" s="13"/>
      <c r="B8" s="60" t="s">
        <v>8</v>
      </c>
      <c r="C8" s="61" t="s">
        <v>496</v>
      </c>
      <c r="D8" s="63">
        <f t="shared" si="0"/>
        <v>1510</v>
      </c>
      <c r="E8" s="63">
        <v>1812</v>
      </c>
      <c r="F8" s="89">
        <f t="shared" si="1"/>
        <v>1665</v>
      </c>
      <c r="G8" s="74">
        <v>1998</v>
      </c>
      <c r="H8" s="74">
        <f t="shared" si="2"/>
        <v>1732.5</v>
      </c>
      <c r="I8" s="74">
        <v>2079</v>
      </c>
      <c r="J8" s="62">
        <f t="shared" si="3"/>
        <v>4.0540540540540571E-2</v>
      </c>
      <c r="K8" s="81"/>
      <c r="L8" s="2"/>
    </row>
    <row r="9" spans="1:12" ht="27.75" customHeight="1" x14ac:dyDescent="0.2">
      <c r="A9" s="13"/>
      <c r="B9" s="60" t="s">
        <v>9</v>
      </c>
      <c r="C9" s="61" t="s">
        <v>624</v>
      </c>
      <c r="D9" s="63">
        <f t="shared" si="0"/>
        <v>342.5</v>
      </c>
      <c r="E9" s="63">
        <v>411</v>
      </c>
      <c r="F9" s="89">
        <f t="shared" si="1"/>
        <v>360</v>
      </c>
      <c r="G9" s="74">
        <v>432</v>
      </c>
      <c r="H9" s="74">
        <f t="shared" si="2"/>
        <v>375</v>
      </c>
      <c r="I9" s="74">
        <v>450</v>
      </c>
      <c r="J9" s="62">
        <f t="shared" si="3"/>
        <v>4.1666666666666741E-2</v>
      </c>
      <c r="K9" s="117" t="s">
        <v>592</v>
      </c>
      <c r="L9" s="2"/>
    </row>
    <row r="10" spans="1:12" ht="27.75" customHeight="1" x14ac:dyDescent="0.2">
      <c r="A10" s="13"/>
      <c r="B10" s="60" t="s">
        <v>10</v>
      </c>
      <c r="C10" s="61" t="s">
        <v>591</v>
      </c>
      <c r="D10" s="63">
        <f t="shared" si="0"/>
        <v>342.5</v>
      </c>
      <c r="E10" s="63">
        <v>411</v>
      </c>
      <c r="F10" s="89">
        <f t="shared" si="1"/>
        <v>360</v>
      </c>
      <c r="G10" s="74">
        <v>432</v>
      </c>
      <c r="H10" s="74">
        <f t="shared" si="2"/>
        <v>375</v>
      </c>
      <c r="I10" s="74">
        <v>450</v>
      </c>
      <c r="J10" s="62">
        <f t="shared" si="3"/>
        <v>4.1666666666666741E-2</v>
      </c>
      <c r="K10" s="117" t="s">
        <v>592</v>
      </c>
      <c r="L10" s="2"/>
    </row>
    <row r="11" spans="1:12" ht="27.75" customHeight="1" x14ac:dyDescent="0.2">
      <c r="A11" s="13"/>
      <c r="B11" s="60" t="s">
        <v>11</v>
      </c>
      <c r="C11" s="61" t="s">
        <v>593</v>
      </c>
      <c r="D11" s="63">
        <f t="shared" si="0"/>
        <v>365</v>
      </c>
      <c r="E11" s="63">
        <v>438</v>
      </c>
      <c r="F11" s="89">
        <f t="shared" si="1"/>
        <v>382.5</v>
      </c>
      <c r="G11" s="74">
        <v>459</v>
      </c>
      <c r="H11" s="74">
        <f t="shared" si="2"/>
        <v>397.5</v>
      </c>
      <c r="I11" s="74">
        <v>477</v>
      </c>
      <c r="J11" s="62">
        <f t="shared" si="3"/>
        <v>3.9215686274509887E-2</v>
      </c>
      <c r="K11" s="117" t="s">
        <v>592</v>
      </c>
      <c r="L11" s="2"/>
    </row>
    <row r="12" spans="1:12" ht="27.75" customHeight="1" x14ac:dyDescent="0.2">
      <c r="A12" s="13"/>
      <c r="B12" s="60" t="s">
        <v>12</v>
      </c>
      <c r="C12" s="61" t="s">
        <v>594</v>
      </c>
      <c r="D12" s="63">
        <f t="shared" si="0"/>
        <v>382.5</v>
      </c>
      <c r="E12" s="63">
        <v>459</v>
      </c>
      <c r="F12" s="89">
        <f t="shared" si="1"/>
        <v>402.5</v>
      </c>
      <c r="G12" s="74">
        <v>483</v>
      </c>
      <c r="H12" s="74">
        <f t="shared" si="2"/>
        <v>417.5</v>
      </c>
      <c r="I12" s="74">
        <v>501</v>
      </c>
      <c r="J12" s="62">
        <f t="shared" si="3"/>
        <v>3.7267080745341685E-2</v>
      </c>
      <c r="K12" s="117" t="s">
        <v>592</v>
      </c>
      <c r="L12" s="2"/>
    </row>
    <row r="13" spans="1:12" ht="27.75" customHeight="1" x14ac:dyDescent="0.2">
      <c r="A13" s="13"/>
      <c r="B13" s="60" t="s">
        <v>13</v>
      </c>
      <c r="C13" s="61" t="s">
        <v>595</v>
      </c>
      <c r="D13" s="63">
        <f t="shared" si="0"/>
        <v>427.5</v>
      </c>
      <c r="E13" s="63">
        <v>513</v>
      </c>
      <c r="F13" s="89">
        <f t="shared" si="1"/>
        <v>447.5</v>
      </c>
      <c r="G13" s="74">
        <v>537</v>
      </c>
      <c r="H13" s="74">
        <f t="shared" si="2"/>
        <v>465</v>
      </c>
      <c r="I13" s="74">
        <v>558</v>
      </c>
      <c r="J13" s="62">
        <f t="shared" si="3"/>
        <v>3.9106145251396551E-2</v>
      </c>
      <c r="K13" s="117" t="s">
        <v>592</v>
      </c>
      <c r="L13" s="2"/>
    </row>
    <row r="14" spans="1:12" ht="21" customHeight="1" x14ac:dyDescent="0.2">
      <c r="A14" s="13"/>
      <c r="B14" s="60" t="s">
        <v>14</v>
      </c>
      <c r="C14" s="61" t="s">
        <v>15</v>
      </c>
      <c r="D14" s="63">
        <f t="shared" si="0"/>
        <v>250</v>
      </c>
      <c r="E14" s="63">
        <v>300</v>
      </c>
      <c r="F14" s="89">
        <f t="shared" si="1"/>
        <v>262.5</v>
      </c>
      <c r="G14" s="74">
        <v>315</v>
      </c>
      <c r="H14" s="74">
        <f t="shared" si="2"/>
        <v>275</v>
      </c>
      <c r="I14" s="74">
        <v>330</v>
      </c>
      <c r="J14" s="62">
        <v>0.04</v>
      </c>
      <c r="K14" s="81"/>
      <c r="L14" s="2"/>
    </row>
    <row r="15" spans="1:12" ht="24.75" customHeight="1" x14ac:dyDescent="0.2">
      <c r="A15" s="14"/>
      <c r="B15" s="60" t="s">
        <v>16</v>
      </c>
      <c r="C15" s="61" t="s">
        <v>17</v>
      </c>
      <c r="D15" s="63">
        <f t="shared" si="0"/>
        <v>257.5</v>
      </c>
      <c r="E15" s="63">
        <v>309</v>
      </c>
      <c r="F15" s="89">
        <f t="shared" si="1"/>
        <v>270</v>
      </c>
      <c r="G15" s="74">
        <v>324</v>
      </c>
      <c r="H15" s="74">
        <f t="shared" si="2"/>
        <v>270</v>
      </c>
      <c r="I15" s="74">
        <v>324</v>
      </c>
      <c r="J15" s="62">
        <f t="shared" si="3"/>
        <v>0</v>
      </c>
      <c r="K15" s="81"/>
      <c r="L15" s="2"/>
    </row>
    <row r="16" spans="1:12" s="40" customFormat="1" ht="23.25" customHeight="1" x14ac:dyDescent="0.2">
      <c r="A16" s="37"/>
      <c r="B16" s="121" t="s">
        <v>499</v>
      </c>
      <c r="C16" s="122"/>
      <c r="D16" s="10"/>
      <c r="E16" s="10"/>
      <c r="F16" s="84"/>
      <c r="G16" s="84"/>
      <c r="H16" s="84"/>
      <c r="I16" s="84"/>
      <c r="J16" s="84"/>
      <c r="K16" s="82"/>
    </row>
    <row r="17" spans="1:12" ht="31.5" customHeight="1" x14ac:dyDescent="0.2">
      <c r="A17" s="16"/>
      <c r="B17" s="64" t="s">
        <v>22</v>
      </c>
      <c r="C17" s="59" t="s">
        <v>23</v>
      </c>
      <c r="D17" s="91">
        <f t="shared" si="0"/>
        <v>1082.5</v>
      </c>
      <c r="E17" s="91">
        <v>1299</v>
      </c>
      <c r="F17" s="113">
        <f>G17/1.2</f>
        <v>1165</v>
      </c>
      <c r="G17" s="113">
        <v>1398</v>
      </c>
      <c r="H17" s="63">
        <f t="shared" si="2"/>
        <v>1212.5</v>
      </c>
      <c r="I17" s="113">
        <v>1455</v>
      </c>
      <c r="J17" s="62">
        <f t="shared" si="3"/>
        <v>4.0772532188841248E-2</v>
      </c>
      <c r="K17" s="83"/>
      <c r="L17" s="2"/>
    </row>
    <row r="18" spans="1:12" ht="30.75" customHeight="1" x14ac:dyDescent="0.2">
      <c r="A18" s="17"/>
      <c r="B18" s="65" t="s">
        <v>24</v>
      </c>
      <c r="C18" s="59" t="s">
        <v>25</v>
      </c>
      <c r="D18" s="91">
        <f t="shared" si="0"/>
        <v>1082.5</v>
      </c>
      <c r="E18" s="91">
        <v>1299</v>
      </c>
      <c r="F18" s="113">
        <f t="shared" ref="F18:F82" si="4">G18/1.2</f>
        <v>1165</v>
      </c>
      <c r="G18" s="113">
        <v>1398</v>
      </c>
      <c r="H18" s="63">
        <f t="shared" si="2"/>
        <v>1212.5</v>
      </c>
      <c r="I18" s="113">
        <v>1455</v>
      </c>
      <c r="J18" s="62">
        <f t="shared" si="3"/>
        <v>4.0772532188841248E-2</v>
      </c>
      <c r="K18" s="83"/>
      <c r="L18" s="2"/>
    </row>
    <row r="19" spans="1:12" ht="30" customHeight="1" x14ac:dyDescent="0.2">
      <c r="A19" s="17"/>
      <c r="B19" s="66" t="s">
        <v>26</v>
      </c>
      <c r="C19" s="67" t="s">
        <v>596</v>
      </c>
      <c r="D19" s="91">
        <f t="shared" si="0"/>
        <v>307.5</v>
      </c>
      <c r="E19" s="91">
        <v>369</v>
      </c>
      <c r="F19" s="113">
        <f t="shared" si="4"/>
        <v>320</v>
      </c>
      <c r="G19" s="113">
        <v>384</v>
      </c>
      <c r="H19" s="63">
        <f t="shared" si="2"/>
        <v>332.5</v>
      </c>
      <c r="I19" s="113">
        <v>399</v>
      </c>
      <c r="J19" s="62">
        <f t="shared" si="3"/>
        <v>3.90625E-2</v>
      </c>
      <c r="K19" s="117" t="s">
        <v>592</v>
      </c>
      <c r="L19" s="2"/>
    </row>
    <row r="20" spans="1:12" ht="33" customHeight="1" x14ac:dyDescent="0.2">
      <c r="A20" s="17"/>
      <c r="B20" s="58" t="s">
        <v>27</v>
      </c>
      <c r="C20" s="59" t="s">
        <v>597</v>
      </c>
      <c r="D20" s="91">
        <f t="shared" si="0"/>
        <v>332.5</v>
      </c>
      <c r="E20" s="91">
        <v>399</v>
      </c>
      <c r="F20" s="113">
        <f t="shared" si="4"/>
        <v>345</v>
      </c>
      <c r="G20" s="113">
        <v>414</v>
      </c>
      <c r="H20" s="63">
        <f t="shared" si="2"/>
        <v>360</v>
      </c>
      <c r="I20" s="113">
        <v>432</v>
      </c>
      <c r="J20" s="62">
        <f t="shared" si="3"/>
        <v>4.3478260869565188E-2</v>
      </c>
      <c r="K20" s="117" t="s">
        <v>592</v>
      </c>
      <c r="L20" s="2"/>
    </row>
    <row r="21" spans="1:12" ht="30" customHeight="1" x14ac:dyDescent="0.2">
      <c r="A21" s="17"/>
      <c r="B21" s="58" t="s">
        <v>28</v>
      </c>
      <c r="C21" s="59" t="s">
        <v>598</v>
      </c>
      <c r="D21" s="91">
        <f t="shared" si="0"/>
        <v>365</v>
      </c>
      <c r="E21" s="91">
        <v>438</v>
      </c>
      <c r="F21" s="113">
        <f t="shared" si="4"/>
        <v>382.5</v>
      </c>
      <c r="G21" s="113">
        <v>459</v>
      </c>
      <c r="H21" s="63">
        <f t="shared" si="2"/>
        <v>397.5</v>
      </c>
      <c r="I21" s="113">
        <v>477</v>
      </c>
      <c r="J21" s="62">
        <f t="shared" si="3"/>
        <v>3.9215686274509887E-2</v>
      </c>
      <c r="K21" s="117" t="s">
        <v>592</v>
      </c>
      <c r="L21" s="2"/>
    </row>
    <row r="22" spans="1:12" ht="23.25" customHeight="1" x14ac:dyDescent="0.2">
      <c r="A22" s="17"/>
      <c r="B22" s="58" t="s">
        <v>29</v>
      </c>
      <c r="C22" s="59" t="s">
        <v>30</v>
      </c>
      <c r="D22" s="91">
        <f t="shared" si="0"/>
        <v>250</v>
      </c>
      <c r="E22" s="91">
        <v>300</v>
      </c>
      <c r="F22" s="113">
        <f t="shared" si="4"/>
        <v>262.5</v>
      </c>
      <c r="G22" s="113">
        <v>315</v>
      </c>
      <c r="H22" s="63">
        <f t="shared" si="2"/>
        <v>275</v>
      </c>
      <c r="I22" s="113">
        <v>330</v>
      </c>
      <c r="J22" s="62">
        <v>0.04</v>
      </c>
      <c r="K22" s="83"/>
      <c r="L22" s="2"/>
    </row>
    <row r="23" spans="1:12" ht="23.25" customHeight="1" x14ac:dyDescent="0.2">
      <c r="A23" s="18"/>
      <c r="B23" s="58" t="s">
        <v>31</v>
      </c>
      <c r="C23" s="59" t="s">
        <v>485</v>
      </c>
      <c r="D23" s="91">
        <f t="shared" si="0"/>
        <v>820</v>
      </c>
      <c r="E23" s="91">
        <v>984</v>
      </c>
      <c r="F23" s="113">
        <f t="shared" si="4"/>
        <v>862.5</v>
      </c>
      <c r="G23" s="113">
        <v>1035</v>
      </c>
      <c r="H23" s="63">
        <f t="shared" si="2"/>
        <v>897.5</v>
      </c>
      <c r="I23" s="113">
        <v>1077</v>
      </c>
      <c r="J23" s="62">
        <f t="shared" si="3"/>
        <v>4.057971014492745E-2</v>
      </c>
      <c r="K23" s="83"/>
      <c r="L23" s="2"/>
    </row>
    <row r="24" spans="1:12" ht="23.25" customHeight="1" x14ac:dyDescent="0.2">
      <c r="A24" s="19"/>
      <c r="B24" s="121" t="s">
        <v>500</v>
      </c>
      <c r="C24" s="122"/>
      <c r="D24" s="10"/>
      <c r="E24" s="10"/>
      <c r="F24" s="84"/>
      <c r="G24" s="84"/>
      <c r="H24" s="84"/>
      <c r="I24" s="84"/>
      <c r="J24" s="84"/>
      <c r="K24" s="84"/>
      <c r="L24" s="2"/>
    </row>
    <row r="25" spans="1:12" s="3" customFormat="1" ht="34.5" customHeight="1" x14ac:dyDescent="0.2">
      <c r="A25" s="20"/>
      <c r="B25" s="58" t="s">
        <v>82</v>
      </c>
      <c r="C25" s="59" t="s">
        <v>83</v>
      </c>
      <c r="D25" s="91">
        <f t="shared" si="0"/>
        <v>517.5</v>
      </c>
      <c r="E25" s="91">
        <v>621</v>
      </c>
      <c r="F25" s="113">
        <f t="shared" si="4"/>
        <v>570</v>
      </c>
      <c r="G25" s="113">
        <v>684</v>
      </c>
      <c r="H25" s="63">
        <f t="shared" si="2"/>
        <v>625</v>
      </c>
      <c r="I25" s="113">
        <v>750</v>
      </c>
      <c r="J25" s="62">
        <f t="shared" si="3"/>
        <v>9.6491228070175517E-2</v>
      </c>
      <c r="K25" s="85"/>
    </row>
    <row r="26" spans="1:12" s="3" customFormat="1" ht="36.75" customHeight="1" x14ac:dyDescent="0.2">
      <c r="A26" s="21"/>
      <c r="B26" s="58" t="s">
        <v>84</v>
      </c>
      <c r="C26" s="59" t="s">
        <v>599</v>
      </c>
      <c r="D26" s="91">
        <f t="shared" si="0"/>
        <v>477.5</v>
      </c>
      <c r="E26" s="91">
        <v>573</v>
      </c>
      <c r="F26" s="113">
        <f t="shared" si="4"/>
        <v>477.5</v>
      </c>
      <c r="G26" s="113">
        <v>573</v>
      </c>
      <c r="H26" s="63">
        <f t="shared" si="2"/>
        <v>477.5</v>
      </c>
      <c r="I26" s="113">
        <v>573</v>
      </c>
      <c r="J26" s="62">
        <f t="shared" si="3"/>
        <v>0</v>
      </c>
      <c r="K26" s="117" t="s">
        <v>592</v>
      </c>
    </row>
    <row r="27" spans="1:12" s="3" customFormat="1" ht="34.5" customHeight="1" x14ac:dyDescent="0.2">
      <c r="A27" s="13"/>
      <c r="B27" s="58" t="s">
        <v>85</v>
      </c>
      <c r="C27" s="59" t="s">
        <v>600</v>
      </c>
      <c r="D27" s="91">
        <f t="shared" si="0"/>
        <v>530</v>
      </c>
      <c r="E27" s="91">
        <v>636</v>
      </c>
      <c r="F27" s="113">
        <f t="shared" si="4"/>
        <v>530</v>
      </c>
      <c r="G27" s="113">
        <v>636</v>
      </c>
      <c r="H27" s="63">
        <f t="shared" si="2"/>
        <v>530</v>
      </c>
      <c r="I27" s="113">
        <v>636</v>
      </c>
      <c r="J27" s="62">
        <f t="shared" si="3"/>
        <v>0</v>
      </c>
      <c r="K27" s="117" t="s">
        <v>592</v>
      </c>
    </row>
    <row r="28" spans="1:12" s="3" customFormat="1" ht="31.5" customHeight="1" x14ac:dyDescent="0.2">
      <c r="A28" s="22"/>
      <c r="B28" s="58" t="s">
        <v>86</v>
      </c>
      <c r="C28" s="59" t="s">
        <v>601</v>
      </c>
      <c r="D28" s="91">
        <f t="shared" si="0"/>
        <v>582.5</v>
      </c>
      <c r="E28" s="91">
        <v>699</v>
      </c>
      <c r="F28" s="113">
        <f t="shared" si="4"/>
        <v>582.5</v>
      </c>
      <c r="G28" s="113">
        <v>699</v>
      </c>
      <c r="H28" s="63">
        <f t="shared" si="2"/>
        <v>582.5</v>
      </c>
      <c r="I28" s="113">
        <v>699</v>
      </c>
      <c r="J28" s="62">
        <f t="shared" si="3"/>
        <v>0</v>
      </c>
      <c r="K28" s="117" t="s">
        <v>592</v>
      </c>
    </row>
    <row r="29" spans="1:12" s="40" customFormat="1" ht="23.25" customHeight="1" x14ac:dyDescent="0.2">
      <c r="A29" s="41"/>
      <c r="B29" s="121" t="s">
        <v>501</v>
      </c>
      <c r="C29" s="122"/>
      <c r="D29" s="10"/>
      <c r="E29" s="10"/>
      <c r="F29" s="84"/>
      <c r="G29" s="84"/>
      <c r="H29" s="84"/>
      <c r="I29" s="84"/>
      <c r="J29" s="84"/>
      <c r="K29" s="82"/>
    </row>
    <row r="30" spans="1:12" ht="33" customHeight="1" x14ac:dyDescent="0.2">
      <c r="A30" s="16"/>
      <c r="B30" s="60" t="s">
        <v>87</v>
      </c>
      <c r="C30" s="61" t="s">
        <v>88</v>
      </c>
      <c r="D30" s="63">
        <f t="shared" si="0"/>
        <v>957.5</v>
      </c>
      <c r="E30" s="63">
        <v>1149</v>
      </c>
      <c r="F30" s="113">
        <f t="shared" si="4"/>
        <v>1082.5</v>
      </c>
      <c r="G30" s="89">
        <v>1299</v>
      </c>
      <c r="H30" s="63">
        <f t="shared" si="2"/>
        <v>1082.5</v>
      </c>
      <c r="I30" s="89">
        <v>1299</v>
      </c>
      <c r="J30" s="62">
        <f t="shared" si="3"/>
        <v>0</v>
      </c>
      <c r="K30" s="86"/>
      <c r="L30" s="2"/>
    </row>
    <row r="31" spans="1:12" ht="30" customHeight="1" x14ac:dyDescent="0.2">
      <c r="A31" s="17"/>
      <c r="B31" s="60" t="s">
        <v>89</v>
      </c>
      <c r="C31" s="61" t="s">
        <v>90</v>
      </c>
      <c r="D31" s="63">
        <f t="shared" si="0"/>
        <v>957.5</v>
      </c>
      <c r="E31" s="63">
        <v>1149</v>
      </c>
      <c r="F31" s="113">
        <f t="shared" si="4"/>
        <v>1082.5</v>
      </c>
      <c r="G31" s="89">
        <v>1299</v>
      </c>
      <c r="H31" s="63">
        <f t="shared" si="2"/>
        <v>1082.5</v>
      </c>
      <c r="I31" s="89">
        <v>1299</v>
      </c>
      <c r="J31" s="62">
        <f t="shared" si="3"/>
        <v>0</v>
      </c>
      <c r="K31" s="86"/>
      <c r="L31" s="2"/>
    </row>
    <row r="32" spans="1:12" ht="33.75" customHeight="1" x14ac:dyDescent="0.2">
      <c r="A32" s="17"/>
      <c r="B32" s="60" t="s">
        <v>91</v>
      </c>
      <c r="C32" s="61" t="s">
        <v>92</v>
      </c>
      <c r="D32" s="63">
        <f t="shared" si="0"/>
        <v>957.5</v>
      </c>
      <c r="E32" s="63">
        <v>1149</v>
      </c>
      <c r="F32" s="113">
        <f t="shared" si="4"/>
        <v>1082.5</v>
      </c>
      <c r="G32" s="89">
        <v>1299</v>
      </c>
      <c r="H32" s="63">
        <f t="shared" si="2"/>
        <v>1082.5</v>
      </c>
      <c r="I32" s="89">
        <v>1299</v>
      </c>
      <c r="J32" s="62">
        <f t="shared" si="3"/>
        <v>0</v>
      </c>
      <c r="K32" s="86"/>
      <c r="L32" s="2"/>
    </row>
    <row r="33" spans="1:12" ht="30.75" customHeight="1" x14ac:dyDescent="0.2">
      <c r="A33" s="17"/>
      <c r="B33" s="60" t="s">
        <v>93</v>
      </c>
      <c r="C33" s="61" t="s">
        <v>94</v>
      </c>
      <c r="D33" s="63">
        <f t="shared" si="0"/>
        <v>957.5</v>
      </c>
      <c r="E33" s="63">
        <v>1149</v>
      </c>
      <c r="F33" s="113">
        <f t="shared" si="4"/>
        <v>1082.5</v>
      </c>
      <c r="G33" s="89">
        <v>1299</v>
      </c>
      <c r="H33" s="63">
        <f t="shared" si="2"/>
        <v>1082.5</v>
      </c>
      <c r="I33" s="89">
        <v>1299</v>
      </c>
      <c r="J33" s="62">
        <f t="shared" si="3"/>
        <v>0</v>
      </c>
      <c r="K33" s="86"/>
      <c r="L33" s="2"/>
    </row>
    <row r="34" spans="1:12" ht="23.25" customHeight="1" x14ac:dyDescent="0.2">
      <c r="A34" s="17"/>
      <c r="B34" s="60" t="s">
        <v>95</v>
      </c>
      <c r="C34" s="61" t="s">
        <v>96</v>
      </c>
      <c r="D34" s="63">
        <f t="shared" si="0"/>
        <v>957.5</v>
      </c>
      <c r="E34" s="63">
        <v>1149</v>
      </c>
      <c r="F34" s="113">
        <f t="shared" si="4"/>
        <v>1082.5</v>
      </c>
      <c r="G34" s="89">
        <v>1299</v>
      </c>
      <c r="H34" s="63">
        <f t="shared" si="2"/>
        <v>1082.5</v>
      </c>
      <c r="I34" s="89">
        <v>1299</v>
      </c>
      <c r="J34" s="62">
        <f t="shared" si="3"/>
        <v>0</v>
      </c>
      <c r="K34" s="86"/>
      <c r="L34" s="2"/>
    </row>
    <row r="35" spans="1:12" ht="33.75" customHeight="1" x14ac:dyDescent="0.2">
      <c r="A35" s="17"/>
      <c r="B35" s="68" t="s">
        <v>97</v>
      </c>
      <c r="C35" s="69" t="s">
        <v>580</v>
      </c>
      <c r="D35" s="63">
        <f t="shared" si="0"/>
        <v>957.5</v>
      </c>
      <c r="E35" s="63">
        <v>1149</v>
      </c>
      <c r="F35" s="113">
        <f t="shared" si="4"/>
        <v>1082.5</v>
      </c>
      <c r="G35" s="89">
        <v>1299</v>
      </c>
      <c r="H35" s="63">
        <f t="shared" si="2"/>
        <v>1082.5</v>
      </c>
      <c r="I35" s="89">
        <v>1299</v>
      </c>
      <c r="J35" s="62">
        <f t="shared" si="3"/>
        <v>0</v>
      </c>
      <c r="K35" s="86"/>
      <c r="L35" s="2"/>
    </row>
    <row r="36" spans="1:12" ht="33.75" customHeight="1" x14ac:dyDescent="0.2">
      <c r="A36" s="17"/>
      <c r="B36" s="68" t="s">
        <v>98</v>
      </c>
      <c r="C36" s="69" t="s">
        <v>581</v>
      </c>
      <c r="D36" s="63">
        <f t="shared" si="0"/>
        <v>957.5</v>
      </c>
      <c r="E36" s="63">
        <v>1149</v>
      </c>
      <c r="F36" s="113">
        <f t="shared" si="4"/>
        <v>1082.5</v>
      </c>
      <c r="G36" s="89">
        <v>1299</v>
      </c>
      <c r="H36" s="63">
        <f t="shared" si="2"/>
        <v>1082.5</v>
      </c>
      <c r="I36" s="89">
        <v>1299</v>
      </c>
      <c r="J36" s="62">
        <f t="shared" si="3"/>
        <v>0</v>
      </c>
      <c r="K36" s="86"/>
      <c r="L36" s="2"/>
    </row>
    <row r="37" spans="1:12" ht="33" customHeight="1" x14ac:dyDescent="0.2">
      <c r="A37" s="17"/>
      <c r="B37" s="68" t="s">
        <v>99</v>
      </c>
      <c r="C37" s="69" t="s">
        <v>582</v>
      </c>
      <c r="D37" s="63">
        <f t="shared" si="0"/>
        <v>957.5</v>
      </c>
      <c r="E37" s="63">
        <v>1149</v>
      </c>
      <c r="F37" s="113">
        <f t="shared" si="4"/>
        <v>1082.5</v>
      </c>
      <c r="G37" s="89">
        <v>1299</v>
      </c>
      <c r="H37" s="63">
        <f t="shared" si="2"/>
        <v>1082.5</v>
      </c>
      <c r="I37" s="89">
        <v>1299</v>
      </c>
      <c r="J37" s="62">
        <f t="shared" si="3"/>
        <v>0</v>
      </c>
      <c r="K37" s="86"/>
      <c r="L37" s="2"/>
    </row>
    <row r="38" spans="1:12" ht="30" customHeight="1" x14ac:dyDescent="0.2">
      <c r="A38" s="17"/>
      <c r="B38" s="60" t="s">
        <v>100</v>
      </c>
      <c r="C38" s="61" t="s">
        <v>602</v>
      </c>
      <c r="D38" s="63">
        <f t="shared" si="0"/>
        <v>302.5</v>
      </c>
      <c r="E38" s="63">
        <v>363</v>
      </c>
      <c r="F38" s="113">
        <f t="shared" si="4"/>
        <v>317.5</v>
      </c>
      <c r="G38" s="89">
        <v>381</v>
      </c>
      <c r="H38" s="63">
        <f t="shared" si="2"/>
        <v>317.5</v>
      </c>
      <c r="I38" s="89">
        <v>381</v>
      </c>
      <c r="J38" s="62">
        <f t="shared" si="3"/>
        <v>0</v>
      </c>
      <c r="K38" s="117" t="s">
        <v>592</v>
      </c>
      <c r="L38" s="2"/>
    </row>
    <row r="39" spans="1:12" ht="31.5" customHeight="1" x14ac:dyDescent="0.2">
      <c r="A39" s="18"/>
      <c r="B39" s="60" t="s">
        <v>101</v>
      </c>
      <c r="C39" s="61" t="s">
        <v>603</v>
      </c>
      <c r="D39" s="63">
        <f t="shared" si="0"/>
        <v>302.5</v>
      </c>
      <c r="E39" s="63">
        <v>363</v>
      </c>
      <c r="F39" s="113">
        <f t="shared" si="4"/>
        <v>317.5</v>
      </c>
      <c r="G39" s="89">
        <v>381</v>
      </c>
      <c r="H39" s="63">
        <f t="shared" si="2"/>
        <v>317.5</v>
      </c>
      <c r="I39" s="89">
        <v>381</v>
      </c>
      <c r="J39" s="62">
        <f t="shared" si="3"/>
        <v>0</v>
      </c>
      <c r="K39" s="117" t="s">
        <v>592</v>
      </c>
      <c r="L39" s="2"/>
    </row>
    <row r="40" spans="1:12" s="40" customFormat="1" ht="23.25" customHeight="1" x14ac:dyDescent="0.2">
      <c r="A40" s="41"/>
      <c r="B40" s="121" t="s">
        <v>502</v>
      </c>
      <c r="C40" s="122"/>
      <c r="D40" s="10"/>
      <c r="E40" s="10"/>
      <c r="F40" s="84"/>
      <c r="G40" s="84"/>
      <c r="H40" s="84"/>
      <c r="I40" s="84"/>
      <c r="J40" s="84"/>
      <c r="K40" s="82"/>
    </row>
    <row r="41" spans="1:12" ht="30" customHeight="1" x14ac:dyDescent="0.2">
      <c r="A41" s="11"/>
      <c r="B41" s="60" t="s">
        <v>102</v>
      </c>
      <c r="C41" s="61" t="s">
        <v>573</v>
      </c>
      <c r="D41" s="63">
        <f t="shared" si="0"/>
        <v>1175</v>
      </c>
      <c r="E41" s="63">
        <v>1410</v>
      </c>
      <c r="F41" s="113">
        <f t="shared" si="4"/>
        <v>1247.5</v>
      </c>
      <c r="G41" s="89">
        <v>1497</v>
      </c>
      <c r="H41" s="89">
        <f>I41/1.2</f>
        <v>1297.5</v>
      </c>
      <c r="I41" s="89">
        <v>1557</v>
      </c>
      <c r="J41" s="62">
        <f t="shared" si="3"/>
        <v>4.0080160320641323E-2</v>
      </c>
      <c r="K41" s="86"/>
      <c r="L41" s="2"/>
    </row>
    <row r="42" spans="1:12" ht="30" customHeight="1" x14ac:dyDescent="0.2">
      <c r="A42" s="13"/>
      <c r="B42" s="60" t="s">
        <v>103</v>
      </c>
      <c r="C42" s="61" t="s">
        <v>574</v>
      </c>
      <c r="D42" s="63">
        <f t="shared" si="0"/>
        <v>1175</v>
      </c>
      <c r="E42" s="63">
        <v>1410</v>
      </c>
      <c r="F42" s="113">
        <f t="shared" si="4"/>
        <v>1247.5</v>
      </c>
      <c r="G42" s="89">
        <v>1497</v>
      </c>
      <c r="H42" s="89">
        <f t="shared" ref="H42:H57" si="5">I42/1.2</f>
        <v>1297.5</v>
      </c>
      <c r="I42" s="89">
        <v>1557</v>
      </c>
      <c r="J42" s="62">
        <f t="shared" si="3"/>
        <v>4.0080160320641323E-2</v>
      </c>
      <c r="K42" s="86"/>
      <c r="L42" s="2"/>
    </row>
    <row r="43" spans="1:12" ht="29.25" customHeight="1" x14ac:dyDescent="0.2">
      <c r="A43" s="13"/>
      <c r="B43" s="60" t="s">
        <v>104</v>
      </c>
      <c r="C43" s="61" t="s">
        <v>105</v>
      </c>
      <c r="D43" s="63">
        <f t="shared" si="0"/>
        <v>1175</v>
      </c>
      <c r="E43" s="63">
        <v>1410</v>
      </c>
      <c r="F43" s="113">
        <f t="shared" si="4"/>
        <v>1247.5</v>
      </c>
      <c r="G43" s="89">
        <v>1497</v>
      </c>
      <c r="H43" s="89">
        <f t="shared" si="5"/>
        <v>1297.5</v>
      </c>
      <c r="I43" s="89">
        <v>1557</v>
      </c>
      <c r="J43" s="62">
        <f t="shared" si="3"/>
        <v>4.0080160320641323E-2</v>
      </c>
      <c r="K43" s="86"/>
      <c r="L43" s="2"/>
    </row>
    <row r="44" spans="1:12" ht="30" customHeight="1" x14ac:dyDescent="0.2">
      <c r="A44" s="13"/>
      <c r="B44" s="60" t="s">
        <v>106</v>
      </c>
      <c r="C44" s="61" t="s">
        <v>107</v>
      </c>
      <c r="D44" s="63">
        <f t="shared" si="0"/>
        <v>1175</v>
      </c>
      <c r="E44" s="63">
        <v>1410</v>
      </c>
      <c r="F44" s="113">
        <f t="shared" si="4"/>
        <v>1247.5</v>
      </c>
      <c r="G44" s="89">
        <v>1497</v>
      </c>
      <c r="H44" s="89">
        <f t="shared" si="5"/>
        <v>1297.5</v>
      </c>
      <c r="I44" s="89">
        <v>1557</v>
      </c>
      <c r="J44" s="62">
        <f t="shared" si="3"/>
        <v>4.0080160320641323E-2</v>
      </c>
      <c r="K44" s="86"/>
      <c r="L44" s="2"/>
    </row>
    <row r="45" spans="1:12" ht="30.75" customHeight="1" x14ac:dyDescent="0.25">
      <c r="A45" s="23" t="s">
        <v>483</v>
      </c>
      <c r="B45" s="60" t="s">
        <v>472</v>
      </c>
      <c r="C45" s="61" t="s">
        <v>481</v>
      </c>
      <c r="D45" s="63">
        <f t="shared" si="0"/>
        <v>1467.5</v>
      </c>
      <c r="E45" s="63">
        <v>1761</v>
      </c>
      <c r="F45" s="113">
        <f t="shared" si="4"/>
        <v>1497.5</v>
      </c>
      <c r="G45" s="89">
        <v>1797</v>
      </c>
      <c r="H45" s="89">
        <f t="shared" si="5"/>
        <v>1557.5</v>
      </c>
      <c r="I45" s="89">
        <v>1869</v>
      </c>
      <c r="J45" s="62">
        <f t="shared" si="3"/>
        <v>4.0066777963272182E-2</v>
      </c>
      <c r="K45" s="107" t="s">
        <v>484</v>
      </c>
      <c r="L45" s="2"/>
    </row>
    <row r="46" spans="1:12" ht="30" customHeight="1" x14ac:dyDescent="0.25">
      <c r="A46" s="23" t="s">
        <v>483</v>
      </c>
      <c r="B46" s="60" t="s">
        <v>473</v>
      </c>
      <c r="C46" s="61" t="s">
        <v>482</v>
      </c>
      <c r="D46" s="63">
        <f t="shared" si="0"/>
        <v>1603.3333333333335</v>
      </c>
      <c r="E46" s="63">
        <v>1924</v>
      </c>
      <c r="F46" s="113">
        <f t="shared" si="4"/>
        <v>1665</v>
      </c>
      <c r="G46" s="89">
        <v>1998</v>
      </c>
      <c r="H46" s="89">
        <f t="shared" si="5"/>
        <v>1732.5</v>
      </c>
      <c r="I46" s="89">
        <v>2079</v>
      </c>
      <c r="J46" s="62">
        <f t="shared" si="3"/>
        <v>4.0540540540540571E-2</v>
      </c>
      <c r="K46" s="107" t="s">
        <v>484</v>
      </c>
      <c r="L46" s="2"/>
    </row>
    <row r="47" spans="1:12" ht="30" customHeight="1" x14ac:dyDescent="0.2">
      <c r="A47" s="17"/>
      <c r="B47" s="60" t="s">
        <v>108</v>
      </c>
      <c r="C47" s="61" t="s">
        <v>604</v>
      </c>
      <c r="D47" s="63">
        <f t="shared" si="0"/>
        <v>340</v>
      </c>
      <c r="E47" s="63">
        <v>408</v>
      </c>
      <c r="F47" s="113">
        <f t="shared" si="4"/>
        <v>357.5</v>
      </c>
      <c r="G47" s="89">
        <v>429</v>
      </c>
      <c r="H47" s="89">
        <f t="shared" si="5"/>
        <v>372.5</v>
      </c>
      <c r="I47" s="89">
        <v>447</v>
      </c>
      <c r="J47" s="62">
        <f t="shared" si="3"/>
        <v>4.195804195804187E-2</v>
      </c>
      <c r="K47" s="117" t="s">
        <v>592</v>
      </c>
      <c r="L47" s="2"/>
    </row>
    <row r="48" spans="1:12" ht="30.75" customHeight="1" x14ac:dyDescent="0.2">
      <c r="A48" s="17"/>
      <c r="B48" s="60" t="s">
        <v>109</v>
      </c>
      <c r="C48" s="61" t="s">
        <v>605</v>
      </c>
      <c r="D48" s="63">
        <f t="shared" si="0"/>
        <v>382.5</v>
      </c>
      <c r="E48" s="63">
        <v>459</v>
      </c>
      <c r="F48" s="113">
        <f t="shared" si="4"/>
        <v>402.5</v>
      </c>
      <c r="G48" s="89">
        <v>483</v>
      </c>
      <c r="H48" s="89">
        <f t="shared" si="5"/>
        <v>417.5</v>
      </c>
      <c r="I48" s="89">
        <v>501</v>
      </c>
      <c r="J48" s="62">
        <f t="shared" si="3"/>
        <v>3.7267080745341685E-2</v>
      </c>
      <c r="K48" s="117" t="s">
        <v>592</v>
      </c>
      <c r="L48" s="2"/>
    </row>
    <row r="49" spans="1:13" ht="30" customHeight="1" x14ac:dyDescent="0.2">
      <c r="A49" s="17"/>
      <c r="B49" s="60" t="s">
        <v>110</v>
      </c>
      <c r="C49" s="61" t="s">
        <v>606</v>
      </c>
      <c r="D49" s="63">
        <f t="shared" si="0"/>
        <v>415</v>
      </c>
      <c r="E49" s="63">
        <v>498</v>
      </c>
      <c r="F49" s="113">
        <f t="shared" si="4"/>
        <v>437.5</v>
      </c>
      <c r="G49" s="89">
        <v>525</v>
      </c>
      <c r="H49" s="89">
        <f t="shared" si="5"/>
        <v>455</v>
      </c>
      <c r="I49" s="89">
        <v>546</v>
      </c>
      <c r="J49" s="62">
        <f t="shared" si="3"/>
        <v>4.0000000000000036E-2</v>
      </c>
      <c r="K49" s="117" t="s">
        <v>592</v>
      </c>
      <c r="L49" s="2"/>
    </row>
    <row r="50" spans="1:13" ht="28.5" customHeight="1" x14ac:dyDescent="0.2">
      <c r="A50" s="17"/>
      <c r="B50" s="60" t="s">
        <v>111</v>
      </c>
      <c r="C50" s="61" t="s">
        <v>607</v>
      </c>
      <c r="D50" s="63">
        <f t="shared" si="0"/>
        <v>265</v>
      </c>
      <c r="E50" s="63">
        <v>318</v>
      </c>
      <c r="F50" s="113">
        <f t="shared" si="4"/>
        <v>277.5</v>
      </c>
      <c r="G50" s="89">
        <v>333</v>
      </c>
      <c r="H50" s="89">
        <f t="shared" si="5"/>
        <v>290</v>
      </c>
      <c r="I50" s="89">
        <v>348</v>
      </c>
      <c r="J50" s="62">
        <v>0.04</v>
      </c>
      <c r="K50" s="117" t="s">
        <v>592</v>
      </c>
      <c r="L50" s="2"/>
    </row>
    <row r="51" spans="1:13" ht="31.5" customHeight="1" x14ac:dyDescent="0.2">
      <c r="A51" s="17"/>
      <c r="B51" s="60" t="s">
        <v>112</v>
      </c>
      <c r="C51" s="61" t="s">
        <v>608</v>
      </c>
      <c r="D51" s="63">
        <f t="shared" si="0"/>
        <v>265</v>
      </c>
      <c r="E51" s="63">
        <v>318</v>
      </c>
      <c r="F51" s="113">
        <f t="shared" si="4"/>
        <v>277.5</v>
      </c>
      <c r="G51" s="89">
        <v>333</v>
      </c>
      <c r="H51" s="89">
        <f t="shared" si="5"/>
        <v>290</v>
      </c>
      <c r="I51" s="89">
        <v>348</v>
      </c>
      <c r="J51" s="62">
        <v>0.04</v>
      </c>
      <c r="K51" s="117" t="s">
        <v>592</v>
      </c>
      <c r="L51" s="2"/>
    </row>
    <row r="52" spans="1:13" ht="30" customHeight="1" x14ac:dyDescent="0.2">
      <c r="A52" s="13"/>
      <c r="B52" s="60" t="s">
        <v>113</v>
      </c>
      <c r="C52" s="61" t="s">
        <v>609</v>
      </c>
      <c r="D52" s="63">
        <f t="shared" si="0"/>
        <v>347.5</v>
      </c>
      <c r="E52" s="63">
        <v>417</v>
      </c>
      <c r="F52" s="113">
        <f t="shared" si="4"/>
        <v>365</v>
      </c>
      <c r="G52" s="89">
        <v>438</v>
      </c>
      <c r="H52" s="89">
        <f t="shared" si="5"/>
        <v>365</v>
      </c>
      <c r="I52" s="89">
        <v>438</v>
      </c>
      <c r="J52" s="62">
        <f t="shared" si="3"/>
        <v>0</v>
      </c>
      <c r="K52" s="117" t="s">
        <v>592</v>
      </c>
      <c r="L52" s="2"/>
    </row>
    <row r="53" spans="1:13" ht="36.75" customHeight="1" x14ac:dyDescent="0.2">
      <c r="A53" s="13"/>
      <c r="B53" s="60" t="s">
        <v>114</v>
      </c>
      <c r="C53" s="61" t="s">
        <v>610</v>
      </c>
      <c r="D53" s="63">
        <f t="shared" si="0"/>
        <v>452.5</v>
      </c>
      <c r="E53" s="63">
        <v>543</v>
      </c>
      <c r="F53" s="113">
        <f t="shared" si="4"/>
        <v>477.5</v>
      </c>
      <c r="G53" s="89">
        <v>573</v>
      </c>
      <c r="H53" s="89">
        <f t="shared" si="5"/>
        <v>477.5</v>
      </c>
      <c r="I53" s="89">
        <v>573</v>
      </c>
      <c r="J53" s="62">
        <f t="shared" si="3"/>
        <v>0</v>
      </c>
      <c r="K53" s="117" t="s">
        <v>592</v>
      </c>
      <c r="L53" s="2"/>
    </row>
    <row r="54" spans="1:13" ht="33.75" customHeight="1" x14ac:dyDescent="0.2">
      <c r="A54" s="17"/>
      <c r="B54" s="60" t="s">
        <v>115</v>
      </c>
      <c r="C54" s="61" t="s">
        <v>611</v>
      </c>
      <c r="D54" s="63">
        <f t="shared" si="0"/>
        <v>510</v>
      </c>
      <c r="E54" s="96">
        <v>612</v>
      </c>
      <c r="F54" s="113">
        <f t="shared" si="4"/>
        <v>535</v>
      </c>
      <c r="G54" s="114">
        <v>642</v>
      </c>
      <c r="H54" s="89">
        <f t="shared" si="5"/>
        <v>535</v>
      </c>
      <c r="I54" s="114">
        <v>642</v>
      </c>
      <c r="J54" s="62">
        <f t="shared" si="3"/>
        <v>0</v>
      </c>
      <c r="K54" s="117" t="s">
        <v>592</v>
      </c>
      <c r="L54" s="2"/>
      <c r="M54" s="97"/>
    </row>
    <row r="55" spans="1:13" ht="23.25" customHeight="1" x14ac:dyDescent="0.2">
      <c r="A55" s="17"/>
      <c r="B55" s="60" t="s">
        <v>116</v>
      </c>
      <c r="C55" s="61" t="s">
        <v>117</v>
      </c>
      <c r="D55" s="63">
        <f t="shared" si="0"/>
        <v>305</v>
      </c>
      <c r="E55" s="63">
        <v>366</v>
      </c>
      <c r="F55" s="113">
        <f t="shared" si="4"/>
        <v>320</v>
      </c>
      <c r="G55" s="89">
        <v>384</v>
      </c>
      <c r="H55" s="89">
        <f t="shared" si="5"/>
        <v>332.5</v>
      </c>
      <c r="I55" s="89">
        <v>399</v>
      </c>
      <c r="J55" s="62">
        <f t="shared" si="3"/>
        <v>3.90625E-2</v>
      </c>
      <c r="K55" s="86"/>
      <c r="L55" s="2"/>
    </row>
    <row r="56" spans="1:13" ht="23.25" customHeight="1" x14ac:dyDescent="0.2">
      <c r="A56" s="17"/>
      <c r="B56" s="60" t="s">
        <v>118</v>
      </c>
      <c r="C56" s="61" t="s">
        <v>486</v>
      </c>
      <c r="D56" s="63">
        <f t="shared" si="0"/>
        <v>257.5</v>
      </c>
      <c r="E56" s="63">
        <v>309</v>
      </c>
      <c r="F56" s="113">
        <f t="shared" si="4"/>
        <v>270</v>
      </c>
      <c r="G56" s="89">
        <v>324</v>
      </c>
      <c r="H56" s="89">
        <f t="shared" si="5"/>
        <v>270</v>
      </c>
      <c r="I56" s="89">
        <v>324</v>
      </c>
      <c r="J56" s="62">
        <f t="shared" si="3"/>
        <v>0</v>
      </c>
      <c r="K56" s="86"/>
      <c r="L56" s="2"/>
    </row>
    <row r="57" spans="1:13" ht="23.25" customHeight="1" x14ac:dyDescent="0.2">
      <c r="A57" s="18"/>
      <c r="B57" s="60" t="s">
        <v>119</v>
      </c>
      <c r="C57" s="61" t="s">
        <v>120</v>
      </c>
      <c r="D57" s="63">
        <f t="shared" si="0"/>
        <v>685</v>
      </c>
      <c r="E57" s="63">
        <v>822</v>
      </c>
      <c r="F57" s="113">
        <f t="shared" si="4"/>
        <v>715</v>
      </c>
      <c r="G57" s="89">
        <v>858</v>
      </c>
      <c r="H57" s="89">
        <f t="shared" si="5"/>
        <v>715</v>
      </c>
      <c r="I57" s="89">
        <v>858</v>
      </c>
      <c r="J57" s="62">
        <f t="shared" si="3"/>
        <v>0</v>
      </c>
      <c r="K57" s="117" t="s">
        <v>592</v>
      </c>
      <c r="L57" s="2"/>
    </row>
    <row r="58" spans="1:13" s="40" customFormat="1" ht="23.25" customHeight="1" x14ac:dyDescent="0.2">
      <c r="A58" s="41"/>
      <c r="B58" s="121" t="s">
        <v>503</v>
      </c>
      <c r="C58" s="122"/>
      <c r="D58" s="10"/>
      <c r="E58" s="10"/>
      <c r="F58" s="84"/>
      <c r="G58" s="84"/>
      <c r="H58" s="84"/>
      <c r="I58" s="84"/>
      <c r="J58" s="84"/>
      <c r="K58" s="82"/>
    </row>
    <row r="59" spans="1:13" ht="30.75" customHeight="1" x14ac:dyDescent="0.2">
      <c r="A59" s="11"/>
      <c r="B59" s="60" t="s">
        <v>121</v>
      </c>
      <c r="C59" s="61" t="s">
        <v>122</v>
      </c>
      <c r="D59" s="63">
        <f t="shared" si="0"/>
        <v>1225</v>
      </c>
      <c r="E59" s="63">
        <v>1470</v>
      </c>
      <c r="F59" s="113">
        <f t="shared" si="4"/>
        <v>1332.5</v>
      </c>
      <c r="G59" s="74">
        <v>1599</v>
      </c>
      <c r="H59" s="74">
        <f>I59/1.2</f>
        <v>1385</v>
      </c>
      <c r="I59" s="74">
        <v>1662</v>
      </c>
      <c r="J59" s="62">
        <f>I59/G59-1</f>
        <v>3.9399624765478425E-2</v>
      </c>
      <c r="K59" s="86"/>
      <c r="L59" s="2"/>
    </row>
    <row r="60" spans="1:13" ht="27" customHeight="1" x14ac:dyDescent="0.2">
      <c r="A60" s="13"/>
      <c r="B60" s="60" t="s">
        <v>123</v>
      </c>
      <c r="C60" s="61" t="s">
        <v>124</v>
      </c>
      <c r="D60" s="63">
        <f t="shared" si="0"/>
        <v>1225</v>
      </c>
      <c r="E60" s="63">
        <v>1470</v>
      </c>
      <c r="F60" s="113">
        <f t="shared" si="4"/>
        <v>1332.5</v>
      </c>
      <c r="G60" s="74">
        <v>1599</v>
      </c>
      <c r="H60" s="74">
        <f t="shared" ref="H60:H73" si="6">I60/1.2</f>
        <v>1385</v>
      </c>
      <c r="I60" s="74">
        <v>1662</v>
      </c>
      <c r="J60" s="62">
        <f t="shared" ref="J60:J73" si="7">I60/G60-1</f>
        <v>3.9399624765478425E-2</v>
      </c>
      <c r="K60" s="86"/>
      <c r="L60" s="2"/>
    </row>
    <row r="61" spans="1:13" ht="29.25" customHeight="1" x14ac:dyDescent="0.2">
      <c r="A61" s="13"/>
      <c r="B61" s="60" t="s">
        <v>125</v>
      </c>
      <c r="C61" s="61" t="s">
        <v>126</v>
      </c>
      <c r="D61" s="63">
        <f t="shared" si="0"/>
        <v>1287.5</v>
      </c>
      <c r="E61" s="63">
        <v>1545</v>
      </c>
      <c r="F61" s="113">
        <f t="shared" si="4"/>
        <v>1375</v>
      </c>
      <c r="G61" s="74">
        <v>1650</v>
      </c>
      <c r="H61" s="74">
        <f t="shared" si="6"/>
        <v>1430</v>
      </c>
      <c r="I61" s="74">
        <v>1716</v>
      </c>
      <c r="J61" s="62">
        <f t="shared" si="7"/>
        <v>4.0000000000000036E-2</v>
      </c>
      <c r="K61" s="86"/>
      <c r="L61" s="2"/>
    </row>
    <row r="62" spans="1:13" ht="41.25" customHeight="1" x14ac:dyDescent="0.2">
      <c r="A62" s="13"/>
      <c r="B62" s="60" t="s">
        <v>127</v>
      </c>
      <c r="C62" s="61" t="s">
        <v>128</v>
      </c>
      <c r="D62" s="63">
        <f t="shared" si="0"/>
        <v>1780</v>
      </c>
      <c r="E62" s="63">
        <v>2136</v>
      </c>
      <c r="F62" s="113">
        <f t="shared" si="4"/>
        <v>1870</v>
      </c>
      <c r="G62" s="74">
        <v>2244</v>
      </c>
      <c r="H62" s="74">
        <f t="shared" si="6"/>
        <v>1945</v>
      </c>
      <c r="I62" s="74">
        <v>2334</v>
      </c>
      <c r="J62" s="62">
        <f t="shared" si="7"/>
        <v>4.0106951871657692E-2</v>
      </c>
      <c r="K62" s="86"/>
      <c r="L62" s="2"/>
    </row>
    <row r="63" spans="1:13" ht="41.25" customHeight="1" x14ac:dyDescent="0.2">
      <c r="A63" s="13"/>
      <c r="B63" s="60" t="s">
        <v>129</v>
      </c>
      <c r="C63" s="61" t="s">
        <v>130</v>
      </c>
      <c r="D63" s="63">
        <f t="shared" si="0"/>
        <v>1780</v>
      </c>
      <c r="E63" s="63">
        <v>2136</v>
      </c>
      <c r="F63" s="113">
        <f t="shared" si="4"/>
        <v>1870</v>
      </c>
      <c r="G63" s="74">
        <v>2244</v>
      </c>
      <c r="H63" s="74">
        <f t="shared" si="6"/>
        <v>1945</v>
      </c>
      <c r="I63" s="74">
        <v>2334</v>
      </c>
      <c r="J63" s="62">
        <f t="shared" si="7"/>
        <v>4.0106951871657692E-2</v>
      </c>
      <c r="K63" s="86"/>
      <c r="L63" s="2"/>
    </row>
    <row r="64" spans="1:13" ht="36.75" customHeight="1" x14ac:dyDescent="0.2">
      <c r="A64" s="13"/>
      <c r="B64" s="60" t="s">
        <v>131</v>
      </c>
      <c r="C64" s="61" t="s">
        <v>612</v>
      </c>
      <c r="D64" s="63">
        <f t="shared" si="0"/>
        <v>357.5</v>
      </c>
      <c r="E64" s="63">
        <v>429</v>
      </c>
      <c r="F64" s="113">
        <f t="shared" si="4"/>
        <v>375</v>
      </c>
      <c r="G64" s="74">
        <v>450</v>
      </c>
      <c r="H64" s="74">
        <f t="shared" si="6"/>
        <v>390</v>
      </c>
      <c r="I64" s="74">
        <v>468</v>
      </c>
      <c r="J64" s="62">
        <f t="shared" si="7"/>
        <v>4.0000000000000036E-2</v>
      </c>
      <c r="K64" s="117" t="s">
        <v>592</v>
      </c>
      <c r="L64" s="2"/>
    </row>
    <row r="65" spans="1:14" ht="33.75" customHeight="1" x14ac:dyDescent="0.2">
      <c r="A65" s="13"/>
      <c r="B65" s="60" t="s">
        <v>132</v>
      </c>
      <c r="C65" s="61" t="s">
        <v>613</v>
      </c>
      <c r="D65" s="63">
        <f t="shared" si="0"/>
        <v>412.5</v>
      </c>
      <c r="E65" s="63">
        <v>495</v>
      </c>
      <c r="F65" s="113">
        <f t="shared" si="4"/>
        <v>432.5</v>
      </c>
      <c r="G65" s="74">
        <v>519</v>
      </c>
      <c r="H65" s="74">
        <f t="shared" si="6"/>
        <v>450</v>
      </c>
      <c r="I65" s="74">
        <v>540</v>
      </c>
      <c r="J65" s="62">
        <f t="shared" si="7"/>
        <v>4.0462427745664664E-2</v>
      </c>
      <c r="K65" s="117" t="s">
        <v>592</v>
      </c>
      <c r="L65" s="2"/>
    </row>
    <row r="66" spans="1:14" ht="30.75" customHeight="1" x14ac:dyDescent="0.2">
      <c r="A66" s="13"/>
      <c r="B66" s="60" t="s">
        <v>133</v>
      </c>
      <c r="C66" s="61" t="s">
        <v>614</v>
      </c>
      <c r="D66" s="63">
        <f t="shared" si="0"/>
        <v>435</v>
      </c>
      <c r="E66" s="63">
        <v>522</v>
      </c>
      <c r="F66" s="113">
        <f t="shared" si="4"/>
        <v>457.5</v>
      </c>
      <c r="G66" s="74">
        <v>549</v>
      </c>
      <c r="H66" s="74">
        <f t="shared" si="6"/>
        <v>475</v>
      </c>
      <c r="I66" s="74">
        <v>570</v>
      </c>
      <c r="J66" s="62">
        <f t="shared" si="7"/>
        <v>3.8251366120218622E-2</v>
      </c>
      <c r="K66" s="117" t="s">
        <v>592</v>
      </c>
      <c r="L66" s="2"/>
    </row>
    <row r="67" spans="1:14" ht="30" customHeight="1" x14ac:dyDescent="0.2">
      <c r="A67" s="13"/>
      <c r="B67" s="60" t="s">
        <v>134</v>
      </c>
      <c r="C67" s="61" t="s">
        <v>615</v>
      </c>
      <c r="D67" s="63">
        <f t="shared" si="0"/>
        <v>315</v>
      </c>
      <c r="E67" s="63">
        <v>378</v>
      </c>
      <c r="F67" s="113">
        <f t="shared" si="4"/>
        <v>330</v>
      </c>
      <c r="G67" s="74">
        <v>396</v>
      </c>
      <c r="H67" s="74">
        <f t="shared" si="6"/>
        <v>345</v>
      </c>
      <c r="I67" s="74">
        <v>414</v>
      </c>
      <c r="J67" s="62">
        <v>0.04</v>
      </c>
      <c r="K67" s="117" t="s">
        <v>592</v>
      </c>
      <c r="L67" s="2"/>
    </row>
    <row r="68" spans="1:14" ht="34.5" customHeight="1" x14ac:dyDescent="0.2">
      <c r="A68" s="13"/>
      <c r="B68" s="60" t="s">
        <v>135</v>
      </c>
      <c r="C68" s="61" t="s">
        <v>616</v>
      </c>
      <c r="D68" s="63">
        <f t="shared" si="0"/>
        <v>457.5</v>
      </c>
      <c r="E68" s="96">
        <v>549</v>
      </c>
      <c r="F68" s="113">
        <f t="shared" si="4"/>
        <v>480</v>
      </c>
      <c r="G68" s="116">
        <v>576</v>
      </c>
      <c r="H68" s="74">
        <f t="shared" si="6"/>
        <v>480</v>
      </c>
      <c r="I68" s="116">
        <v>576</v>
      </c>
      <c r="J68" s="62">
        <f t="shared" si="7"/>
        <v>0</v>
      </c>
      <c r="K68" s="117" t="s">
        <v>592</v>
      </c>
      <c r="L68" s="2"/>
    </row>
    <row r="69" spans="1:14" ht="36.75" customHeight="1" x14ac:dyDescent="0.2">
      <c r="A69" s="13"/>
      <c r="B69" s="60" t="s">
        <v>136</v>
      </c>
      <c r="C69" s="61" t="s">
        <v>617</v>
      </c>
      <c r="D69" s="63">
        <f t="shared" si="0"/>
        <v>545</v>
      </c>
      <c r="E69" s="96">
        <v>654</v>
      </c>
      <c r="F69" s="113">
        <f t="shared" si="4"/>
        <v>572.5</v>
      </c>
      <c r="G69" s="116">
        <v>687</v>
      </c>
      <c r="H69" s="74">
        <f t="shared" si="6"/>
        <v>572.5</v>
      </c>
      <c r="I69" s="116">
        <v>687</v>
      </c>
      <c r="J69" s="62">
        <f t="shared" si="7"/>
        <v>0</v>
      </c>
      <c r="K69" s="117" t="s">
        <v>592</v>
      </c>
      <c r="L69" s="2"/>
    </row>
    <row r="70" spans="1:14" ht="31.5" customHeight="1" x14ac:dyDescent="0.2">
      <c r="A70" s="13"/>
      <c r="B70" s="60" t="s">
        <v>137</v>
      </c>
      <c r="C70" s="61" t="s">
        <v>618</v>
      </c>
      <c r="D70" s="63">
        <f t="shared" ref="D70:D88" si="8">E70/1.2</f>
        <v>570</v>
      </c>
      <c r="E70" s="96">
        <v>684</v>
      </c>
      <c r="F70" s="113">
        <f t="shared" si="4"/>
        <v>597.5</v>
      </c>
      <c r="G70" s="116">
        <v>717</v>
      </c>
      <c r="H70" s="74">
        <f t="shared" si="6"/>
        <v>597.5</v>
      </c>
      <c r="I70" s="116">
        <v>717</v>
      </c>
      <c r="J70" s="62">
        <f t="shared" si="7"/>
        <v>0</v>
      </c>
      <c r="K70" s="117" t="s">
        <v>592</v>
      </c>
      <c r="L70" s="2"/>
    </row>
    <row r="71" spans="1:14" ht="23.25" customHeight="1" x14ac:dyDescent="0.2">
      <c r="A71" s="13"/>
      <c r="B71" s="60" t="s">
        <v>138</v>
      </c>
      <c r="C71" s="61" t="s">
        <v>139</v>
      </c>
      <c r="D71" s="63">
        <f t="shared" si="8"/>
        <v>317.5</v>
      </c>
      <c r="E71" s="63">
        <v>381</v>
      </c>
      <c r="F71" s="113">
        <f t="shared" si="4"/>
        <v>332.5</v>
      </c>
      <c r="G71" s="74">
        <v>399</v>
      </c>
      <c r="H71" s="74">
        <f t="shared" si="6"/>
        <v>347.5</v>
      </c>
      <c r="I71" s="74">
        <v>417</v>
      </c>
      <c r="J71" s="62">
        <v>0.04</v>
      </c>
      <c r="K71" s="86"/>
      <c r="L71" s="2"/>
    </row>
    <row r="72" spans="1:14" ht="23.25" customHeight="1" x14ac:dyDescent="0.2">
      <c r="A72" s="13"/>
      <c r="B72" s="60" t="s">
        <v>140</v>
      </c>
      <c r="C72" s="61" t="s">
        <v>487</v>
      </c>
      <c r="D72" s="63">
        <f t="shared" si="8"/>
        <v>262.5</v>
      </c>
      <c r="E72" s="63">
        <v>315</v>
      </c>
      <c r="F72" s="113">
        <f t="shared" si="4"/>
        <v>275</v>
      </c>
      <c r="G72" s="74">
        <v>330</v>
      </c>
      <c r="H72" s="74">
        <f t="shared" si="6"/>
        <v>275</v>
      </c>
      <c r="I72" s="74">
        <v>330</v>
      </c>
      <c r="J72" s="62">
        <f t="shared" si="7"/>
        <v>0</v>
      </c>
      <c r="K72" s="86"/>
      <c r="L72" s="2"/>
    </row>
    <row r="73" spans="1:14" ht="23.25" customHeight="1" x14ac:dyDescent="0.2">
      <c r="A73" s="14"/>
      <c r="B73" s="60" t="s">
        <v>141</v>
      </c>
      <c r="C73" s="61" t="s">
        <v>142</v>
      </c>
      <c r="D73" s="63">
        <f t="shared" si="8"/>
        <v>755</v>
      </c>
      <c r="E73" s="63">
        <v>906</v>
      </c>
      <c r="F73" s="113">
        <f t="shared" si="4"/>
        <v>795</v>
      </c>
      <c r="G73" s="74">
        <v>954</v>
      </c>
      <c r="H73" s="74">
        <f t="shared" si="6"/>
        <v>795</v>
      </c>
      <c r="I73" s="74">
        <v>954</v>
      </c>
      <c r="J73" s="62">
        <f t="shared" si="7"/>
        <v>0</v>
      </c>
      <c r="K73" s="117" t="s">
        <v>592</v>
      </c>
      <c r="L73" s="2"/>
    </row>
    <row r="74" spans="1:14" s="40" customFormat="1" ht="23.25" customHeight="1" x14ac:dyDescent="0.2">
      <c r="A74" s="41"/>
      <c r="B74" s="121" t="s">
        <v>504</v>
      </c>
      <c r="C74" s="122"/>
      <c r="D74" s="10"/>
      <c r="E74" s="10"/>
      <c r="F74" s="84"/>
      <c r="G74" s="84"/>
      <c r="H74" s="84"/>
      <c r="I74" s="84"/>
      <c r="J74" s="84"/>
      <c r="K74" s="82"/>
    </row>
    <row r="75" spans="1:14" s="3" customFormat="1" ht="30.75" customHeight="1" x14ac:dyDescent="0.2">
      <c r="A75" s="20"/>
      <c r="B75" s="60" t="s">
        <v>227</v>
      </c>
      <c r="C75" s="61" t="s">
        <v>228</v>
      </c>
      <c r="D75" s="63">
        <f t="shared" si="8"/>
        <v>1082.5</v>
      </c>
      <c r="E75" s="63">
        <v>1299</v>
      </c>
      <c r="F75" s="113">
        <f t="shared" si="4"/>
        <v>1180</v>
      </c>
      <c r="G75" s="89">
        <v>1416</v>
      </c>
      <c r="H75" s="89">
        <f>I75/1.2</f>
        <v>1227.5</v>
      </c>
      <c r="I75" s="89">
        <v>1473</v>
      </c>
      <c r="J75" s="62">
        <f>I75/G75-1</f>
        <v>4.0254237288135597E-2</v>
      </c>
      <c r="K75" s="87"/>
    </row>
    <row r="76" spans="1:14" s="3" customFormat="1" ht="29.25" customHeight="1" x14ac:dyDescent="0.2">
      <c r="A76" s="13"/>
      <c r="B76" s="70" t="s">
        <v>229</v>
      </c>
      <c r="C76" s="61" t="s">
        <v>230</v>
      </c>
      <c r="D76" s="63">
        <f t="shared" si="8"/>
        <v>1125</v>
      </c>
      <c r="E76" s="63">
        <v>1350</v>
      </c>
      <c r="F76" s="113">
        <f t="shared" si="4"/>
        <v>1215</v>
      </c>
      <c r="G76" s="89">
        <v>1458</v>
      </c>
      <c r="H76" s="89">
        <f t="shared" ref="H76:H80" si="9">I76/1.2</f>
        <v>1262.5</v>
      </c>
      <c r="I76" s="89">
        <v>1515</v>
      </c>
      <c r="J76" s="62">
        <f t="shared" ref="J76:J80" si="10">I76/G76-1</f>
        <v>3.9094650205761416E-2</v>
      </c>
      <c r="K76" s="87"/>
      <c r="N76" s="112"/>
    </row>
    <row r="77" spans="1:14" s="3" customFormat="1" ht="29.25" customHeight="1" x14ac:dyDescent="0.25">
      <c r="A77" s="23" t="s">
        <v>483</v>
      </c>
      <c r="B77" s="70" t="s">
        <v>231</v>
      </c>
      <c r="C77" s="61" t="s">
        <v>232</v>
      </c>
      <c r="D77" s="63">
        <f t="shared" si="8"/>
        <v>1125</v>
      </c>
      <c r="E77" s="63">
        <v>1350</v>
      </c>
      <c r="F77" s="113">
        <f t="shared" si="4"/>
        <v>1215</v>
      </c>
      <c r="G77" s="89">
        <v>1458</v>
      </c>
      <c r="H77" s="89">
        <f t="shared" si="9"/>
        <v>1262.5</v>
      </c>
      <c r="I77" s="89">
        <v>1515</v>
      </c>
      <c r="J77" s="62">
        <f t="shared" si="10"/>
        <v>3.9094650205761416E-2</v>
      </c>
      <c r="K77" s="107" t="s">
        <v>484</v>
      </c>
    </row>
    <row r="78" spans="1:14" ht="23.25" customHeight="1" x14ac:dyDescent="0.2">
      <c r="A78" s="17"/>
      <c r="B78" s="60" t="s">
        <v>233</v>
      </c>
      <c r="C78" s="61" t="s">
        <v>234</v>
      </c>
      <c r="D78" s="63">
        <f t="shared" si="8"/>
        <v>367.5</v>
      </c>
      <c r="E78" s="63">
        <v>441</v>
      </c>
      <c r="F78" s="113">
        <f t="shared" si="4"/>
        <v>387.5</v>
      </c>
      <c r="G78" s="89">
        <v>465</v>
      </c>
      <c r="H78" s="89">
        <f t="shared" si="9"/>
        <v>407.5</v>
      </c>
      <c r="I78" s="89">
        <v>489</v>
      </c>
      <c r="J78" s="62">
        <f t="shared" si="10"/>
        <v>5.1612903225806361E-2</v>
      </c>
      <c r="K78" s="109"/>
      <c r="L78" s="2"/>
    </row>
    <row r="79" spans="1:14" ht="23.25" customHeight="1" x14ac:dyDescent="0.2">
      <c r="A79" s="17"/>
      <c r="B79" s="105" t="s">
        <v>235</v>
      </c>
      <c r="C79" s="99" t="s">
        <v>236</v>
      </c>
      <c r="D79" s="108">
        <f t="shared" si="8"/>
        <v>367.5</v>
      </c>
      <c r="E79" s="108">
        <v>441</v>
      </c>
      <c r="F79" s="113">
        <f t="shared" si="4"/>
        <v>387.5</v>
      </c>
      <c r="G79" s="115">
        <v>465</v>
      </c>
      <c r="H79" s="89">
        <f t="shared" si="9"/>
        <v>407.5</v>
      </c>
      <c r="I79" s="115">
        <v>489</v>
      </c>
      <c r="J79" s="62">
        <f t="shared" si="10"/>
        <v>5.1612903225806361E-2</v>
      </c>
      <c r="K79" s="109"/>
      <c r="L79" s="2"/>
    </row>
    <row r="80" spans="1:14" ht="23.25" customHeight="1" x14ac:dyDescent="0.2">
      <c r="A80" s="17"/>
      <c r="B80" s="110" t="s">
        <v>237</v>
      </c>
      <c r="C80" s="61" t="s">
        <v>583</v>
      </c>
      <c r="D80" s="108">
        <f t="shared" si="8"/>
        <v>227.5</v>
      </c>
      <c r="E80" s="108">
        <v>273</v>
      </c>
      <c r="F80" s="113">
        <f t="shared" si="4"/>
        <v>250</v>
      </c>
      <c r="G80" s="115">
        <v>300</v>
      </c>
      <c r="H80" s="89">
        <f t="shared" si="9"/>
        <v>262.5</v>
      </c>
      <c r="I80" s="115">
        <v>315</v>
      </c>
      <c r="J80" s="62">
        <f t="shared" si="10"/>
        <v>5.0000000000000044E-2</v>
      </c>
      <c r="K80" s="111"/>
      <c r="L80" s="2"/>
    </row>
    <row r="81" spans="1:12" s="40" customFormat="1" ht="23.25" customHeight="1" x14ac:dyDescent="0.2">
      <c r="A81" s="38"/>
      <c r="B81" s="121" t="s">
        <v>505</v>
      </c>
      <c r="C81" s="122"/>
      <c r="D81" s="10"/>
      <c r="E81" s="10"/>
      <c r="F81" s="84"/>
      <c r="G81" s="84"/>
      <c r="H81" s="84"/>
      <c r="I81" s="84"/>
      <c r="J81" s="84"/>
      <c r="K81" s="82"/>
    </row>
    <row r="82" spans="1:12" s="3" customFormat="1" ht="29.25" customHeight="1" x14ac:dyDescent="0.2">
      <c r="A82" s="11"/>
      <c r="B82" s="60" t="s">
        <v>54</v>
      </c>
      <c r="C82" s="61" t="s">
        <v>55</v>
      </c>
      <c r="D82" s="63">
        <f t="shared" si="8"/>
        <v>1195</v>
      </c>
      <c r="E82" s="63">
        <v>1434</v>
      </c>
      <c r="F82" s="113">
        <f t="shared" si="4"/>
        <v>1247.5</v>
      </c>
      <c r="G82" s="89">
        <v>1497</v>
      </c>
      <c r="H82" s="89">
        <f>I82/1.2</f>
        <v>1372.5</v>
      </c>
      <c r="I82" s="89">
        <v>1647</v>
      </c>
      <c r="J82" s="62">
        <f>I82/G82-1</f>
        <v>0.10020040080160331</v>
      </c>
      <c r="K82" s="87"/>
    </row>
    <row r="83" spans="1:12" ht="29.25" customHeight="1" x14ac:dyDescent="0.2">
      <c r="A83" s="13"/>
      <c r="B83" s="60" t="s">
        <v>256</v>
      </c>
      <c r="C83" s="61" t="s">
        <v>257</v>
      </c>
      <c r="D83" s="63">
        <f t="shared" si="8"/>
        <v>1087.5</v>
      </c>
      <c r="E83" s="63">
        <v>1305</v>
      </c>
      <c r="F83" s="113">
        <f t="shared" ref="F83:F88" si="11">G83/1.2</f>
        <v>1215</v>
      </c>
      <c r="G83" s="89">
        <v>1458</v>
      </c>
      <c r="H83" s="89">
        <f t="shared" ref="H83:H88" si="12">I83/1.2</f>
        <v>1262.5</v>
      </c>
      <c r="I83" s="89">
        <v>1515</v>
      </c>
      <c r="J83" s="62">
        <f t="shared" ref="J83:J88" si="13">I83/G83-1</f>
        <v>3.9094650205761416E-2</v>
      </c>
      <c r="K83" s="86"/>
      <c r="L83" s="2"/>
    </row>
    <row r="84" spans="1:12" ht="29.25" customHeight="1" x14ac:dyDescent="0.25">
      <c r="A84" s="23" t="s">
        <v>483</v>
      </c>
      <c r="B84" s="60" t="s">
        <v>258</v>
      </c>
      <c r="C84" s="61" t="s">
        <v>259</v>
      </c>
      <c r="D84" s="63">
        <f t="shared" si="8"/>
        <v>1087.5</v>
      </c>
      <c r="E84" s="63">
        <v>1305</v>
      </c>
      <c r="F84" s="113">
        <f t="shared" si="11"/>
        <v>1215</v>
      </c>
      <c r="G84" s="89">
        <v>1458</v>
      </c>
      <c r="H84" s="89">
        <f t="shared" si="12"/>
        <v>1262.5</v>
      </c>
      <c r="I84" s="89">
        <v>1515</v>
      </c>
      <c r="J84" s="62">
        <f t="shared" si="13"/>
        <v>3.9094650205761416E-2</v>
      </c>
      <c r="K84" s="107" t="s">
        <v>484</v>
      </c>
      <c r="L84" s="2"/>
    </row>
    <row r="85" spans="1:12" ht="29.25" customHeight="1" x14ac:dyDescent="0.2">
      <c r="A85" s="17"/>
      <c r="B85" s="60" t="s">
        <v>262</v>
      </c>
      <c r="C85" s="61" t="s">
        <v>619</v>
      </c>
      <c r="D85" s="63">
        <f t="shared" si="8"/>
        <v>435</v>
      </c>
      <c r="E85" s="63">
        <v>522</v>
      </c>
      <c r="F85" s="113">
        <f t="shared" si="11"/>
        <v>457.5</v>
      </c>
      <c r="G85" s="89">
        <v>549</v>
      </c>
      <c r="H85" s="89">
        <f t="shared" si="12"/>
        <v>457.5</v>
      </c>
      <c r="I85" s="89">
        <v>549</v>
      </c>
      <c r="J85" s="62">
        <f t="shared" si="13"/>
        <v>0</v>
      </c>
      <c r="K85" s="117" t="s">
        <v>592</v>
      </c>
      <c r="L85" s="2"/>
    </row>
    <row r="86" spans="1:12" ht="23.25" customHeight="1" x14ac:dyDescent="0.2">
      <c r="A86" s="13"/>
      <c r="B86" s="68" t="s">
        <v>263</v>
      </c>
      <c r="C86" s="69" t="s">
        <v>620</v>
      </c>
      <c r="D86" s="63">
        <f t="shared" si="8"/>
        <v>370</v>
      </c>
      <c r="E86" s="63">
        <v>444</v>
      </c>
      <c r="F86" s="113">
        <f t="shared" si="11"/>
        <v>387.5</v>
      </c>
      <c r="G86" s="89">
        <v>465</v>
      </c>
      <c r="H86" s="89">
        <f t="shared" si="12"/>
        <v>387.5</v>
      </c>
      <c r="I86" s="89">
        <v>465</v>
      </c>
      <c r="J86" s="62">
        <f t="shared" si="13"/>
        <v>0</v>
      </c>
      <c r="K86" s="117" t="s">
        <v>592</v>
      </c>
      <c r="L86" s="2"/>
    </row>
    <row r="87" spans="1:12" ht="23.25" customHeight="1" x14ac:dyDescent="0.2">
      <c r="A87" s="13"/>
      <c r="B87" s="68" t="s">
        <v>264</v>
      </c>
      <c r="C87" s="69" t="s">
        <v>621</v>
      </c>
      <c r="D87" s="63">
        <f t="shared" si="8"/>
        <v>452.5</v>
      </c>
      <c r="E87" s="63">
        <v>543</v>
      </c>
      <c r="F87" s="113">
        <f t="shared" si="11"/>
        <v>477.5</v>
      </c>
      <c r="G87" s="89">
        <v>573</v>
      </c>
      <c r="H87" s="89">
        <f t="shared" si="12"/>
        <v>477.5</v>
      </c>
      <c r="I87" s="89">
        <v>573</v>
      </c>
      <c r="J87" s="62">
        <f t="shared" si="13"/>
        <v>0</v>
      </c>
      <c r="K87" s="117" t="s">
        <v>592</v>
      </c>
      <c r="L87" s="2"/>
    </row>
    <row r="88" spans="1:12" ht="24" customHeight="1" x14ac:dyDescent="0.2">
      <c r="A88" s="18"/>
      <c r="B88" s="60" t="s">
        <v>265</v>
      </c>
      <c r="C88" s="61" t="s">
        <v>266</v>
      </c>
      <c r="D88" s="63">
        <f t="shared" si="8"/>
        <v>385</v>
      </c>
      <c r="E88" s="63">
        <v>462</v>
      </c>
      <c r="F88" s="113">
        <f t="shared" si="11"/>
        <v>405</v>
      </c>
      <c r="G88" s="89">
        <v>486</v>
      </c>
      <c r="H88" s="89">
        <f t="shared" si="12"/>
        <v>405</v>
      </c>
      <c r="I88" s="89">
        <v>486</v>
      </c>
      <c r="J88" s="62">
        <f t="shared" si="13"/>
        <v>0</v>
      </c>
      <c r="K88" s="86"/>
      <c r="L88" s="2"/>
    </row>
    <row r="89" spans="1:12" s="40" customFormat="1" ht="23.25" customHeight="1" x14ac:dyDescent="0.2">
      <c r="A89" s="42"/>
      <c r="B89" s="121" t="s">
        <v>255</v>
      </c>
      <c r="C89" s="122"/>
      <c r="D89" s="10"/>
      <c r="E89" s="10"/>
      <c r="F89" s="84"/>
      <c r="G89" s="84"/>
      <c r="H89" s="84"/>
      <c r="I89" s="84"/>
      <c r="J89" s="84"/>
      <c r="K89" s="82"/>
    </row>
    <row r="90" spans="1:12" ht="23.25" customHeight="1" x14ac:dyDescent="0.2">
      <c r="A90" s="16"/>
      <c r="B90" s="126" t="s">
        <v>490</v>
      </c>
      <c r="C90" s="127"/>
      <c r="D90" s="127"/>
      <c r="E90" s="127"/>
      <c r="F90" s="127"/>
      <c r="G90" s="127"/>
      <c r="H90" s="127"/>
      <c r="I90" s="127"/>
      <c r="J90" s="127"/>
      <c r="K90" s="128"/>
      <c r="L90" s="2"/>
    </row>
    <row r="91" spans="1:12" s="4" customFormat="1" ht="21" customHeight="1" x14ac:dyDescent="0.2">
      <c r="A91" s="29"/>
      <c r="B91" s="60" t="s">
        <v>268</v>
      </c>
      <c r="C91" s="61" t="s">
        <v>269</v>
      </c>
      <c r="D91" s="63">
        <f t="shared" ref="D91:D103" si="14">E91/1.2</f>
        <v>757.5</v>
      </c>
      <c r="E91" s="92">
        <v>909</v>
      </c>
      <c r="F91" s="113">
        <f t="shared" ref="F91:F153" si="15">G91/1.2</f>
        <v>757.5</v>
      </c>
      <c r="G91" s="92">
        <v>909</v>
      </c>
      <c r="H91" s="92">
        <f>I91/1.2</f>
        <v>757.5</v>
      </c>
      <c r="I91" s="92">
        <v>909</v>
      </c>
      <c r="J91" s="62">
        <f>I91/G91-1</f>
        <v>0</v>
      </c>
      <c r="K91" s="88"/>
    </row>
    <row r="92" spans="1:12" s="4" customFormat="1" ht="21" customHeight="1" x14ac:dyDescent="0.2">
      <c r="A92" s="29"/>
      <c r="B92" s="60" t="s">
        <v>270</v>
      </c>
      <c r="C92" s="61" t="s">
        <v>271</v>
      </c>
      <c r="D92" s="63">
        <f t="shared" si="14"/>
        <v>757.5</v>
      </c>
      <c r="E92" s="92">
        <v>909</v>
      </c>
      <c r="F92" s="113">
        <f t="shared" si="15"/>
        <v>757.5</v>
      </c>
      <c r="G92" s="92">
        <v>909</v>
      </c>
      <c r="H92" s="92">
        <f t="shared" ref="H92:H103" si="16">I92/1.2</f>
        <v>757.5</v>
      </c>
      <c r="I92" s="92">
        <v>909</v>
      </c>
      <c r="J92" s="62">
        <f t="shared" ref="J92:J103" si="17">I92/G92-1</f>
        <v>0</v>
      </c>
      <c r="K92" s="88"/>
    </row>
    <row r="93" spans="1:12" ht="21" customHeight="1" x14ac:dyDescent="0.2">
      <c r="A93" s="30"/>
      <c r="B93" s="60" t="s">
        <v>272</v>
      </c>
      <c r="C93" s="61" t="s">
        <v>273</v>
      </c>
      <c r="D93" s="63">
        <f t="shared" si="14"/>
        <v>620</v>
      </c>
      <c r="E93" s="63">
        <v>744</v>
      </c>
      <c r="F93" s="113">
        <f t="shared" si="15"/>
        <v>620</v>
      </c>
      <c r="G93" s="63">
        <v>744</v>
      </c>
      <c r="H93" s="92">
        <f t="shared" si="16"/>
        <v>620</v>
      </c>
      <c r="I93" s="63">
        <v>744</v>
      </c>
      <c r="J93" s="62">
        <f t="shared" si="17"/>
        <v>0</v>
      </c>
      <c r="K93" s="86"/>
      <c r="L93" s="2"/>
    </row>
    <row r="94" spans="1:12" ht="21" customHeight="1" x14ac:dyDescent="0.2">
      <c r="A94" s="30"/>
      <c r="B94" s="60" t="s">
        <v>278</v>
      </c>
      <c r="C94" s="61" t="s">
        <v>279</v>
      </c>
      <c r="D94" s="63">
        <f t="shared" si="14"/>
        <v>730</v>
      </c>
      <c r="E94" s="63">
        <v>876</v>
      </c>
      <c r="F94" s="113">
        <f t="shared" si="15"/>
        <v>730</v>
      </c>
      <c r="G94" s="63">
        <v>876</v>
      </c>
      <c r="H94" s="92">
        <f t="shared" si="16"/>
        <v>730</v>
      </c>
      <c r="I94" s="63">
        <v>876</v>
      </c>
      <c r="J94" s="62">
        <f t="shared" si="17"/>
        <v>0</v>
      </c>
      <c r="K94" s="86"/>
      <c r="L94" s="2"/>
    </row>
    <row r="95" spans="1:12" ht="21" customHeight="1" x14ac:dyDescent="0.2">
      <c r="A95" s="30"/>
      <c r="B95" s="60" t="s">
        <v>280</v>
      </c>
      <c r="C95" s="61" t="s">
        <v>281</v>
      </c>
      <c r="D95" s="63">
        <f t="shared" si="14"/>
        <v>745</v>
      </c>
      <c r="E95" s="63">
        <v>894</v>
      </c>
      <c r="F95" s="113">
        <f t="shared" si="15"/>
        <v>745</v>
      </c>
      <c r="G95" s="63">
        <v>894</v>
      </c>
      <c r="H95" s="92">
        <f t="shared" si="16"/>
        <v>745</v>
      </c>
      <c r="I95" s="63">
        <v>894</v>
      </c>
      <c r="J95" s="62">
        <f t="shared" si="17"/>
        <v>0</v>
      </c>
      <c r="K95" s="86"/>
      <c r="L95" s="2"/>
    </row>
    <row r="96" spans="1:12" ht="21" customHeight="1" x14ac:dyDescent="0.2">
      <c r="A96" s="30"/>
      <c r="B96" s="60" t="s">
        <v>282</v>
      </c>
      <c r="C96" s="61" t="s">
        <v>283</v>
      </c>
      <c r="D96" s="63">
        <f t="shared" si="14"/>
        <v>752.5</v>
      </c>
      <c r="E96" s="63">
        <v>903</v>
      </c>
      <c r="F96" s="113">
        <f t="shared" si="15"/>
        <v>752.5</v>
      </c>
      <c r="G96" s="63">
        <v>903</v>
      </c>
      <c r="H96" s="92">
        <f t="shared" si="16"/>
        <v>752.5</v>
      </c>
      <c r="I96" s="63">
        <v>903</v>
      </c>
      <c r="J96" s="62">
        <f t="shared" si="17"/>
        <v>0</v>
      </c>
      <c r="K96" s="86"/>
      <c r="L96" s="2"/>
    </row>
    <row r="97" spans="1:12" ht="21" customHeight="1" x14ac:dyDescent="0.2">
      <c r="A97" s="30"/>
      <c r="B97" s="60" t="s">
        <v>284</v>
      </c>
      <c r="C97" s="61" t="s">
        <v>285</v>
      </c>
      <c r="D97" s="63">
        <f t="shared" si="14"/>
        <v>752.5</v>
      </c>
      <c r="E97" s="63">
        <v>903</v>
      </c>
      <c r="F97" s="113">
        <f t="shared" si="15"/>
        <v>752.5</v>
      </c>
      <c r="G97" s="63">
        <v>903</v>
      </c>
      <c r="H97" s="92">
        <f t="shared" si="16"/>
        <v>752.5</v>
      </c>
      <c r="I97" s="63">
        <v>903</v>
      </c>
      <c r="J97" s="62">
        <f t="shared" si="17"/>
        <v>0</v>
      </c>
      <c r="K97" s="86"/>
      <c r="L97" s="2"/>
    </row>
    <row r="98" spans="1:12" ht="28.5" customHeight="1" x14ac:dyDescent="0.2">
      <c r="A98" s="30"/>
      <c r="B98" s="60" t="s">
        <v>286</v>
      </c>
      <c r="C98" s="61" t="s">
        <v>287</v>
      </c>
      <c r="D98" s="63">
        <f t="shared" si="14"/>
        <v>810</v>
      </c>
      <c r="E98" s="63">
        <v>972</v>
      </c>
      <c r="F98" s="113">
        <f t="shared" si="15"/>
        <v>810</v>
      </c>
      <c r="G98" s="63">
        <v>972</v>
      </c>
      <c r="H98" s="92">
        <f t="shared" si="16"/>
        <v>810</v>
      </c>
      <c r="I98" s="63">
        <v>972</v>
      </c>
      <c r="J98" s="62">
        <f t="shared" si="17"/>
        <v>0</v>
      </c>
      <c r="K98" s="86"/>
      <c r="L98" s="2"/>
    </row>
    <row r="99" spans="1:12" ht="25.5" customHeight="1" x14ac:dyDescent="0.2">
      <c r="A99" s="30"/>
      <c r="B99" s="60" t="s">
        <v>288</v>
      </c>
      <c r="C99" s="61" t="s">
        <v>289</v>
      </c>
      <c r="D99" s="63">
        <f t="shared" si="14"/>
        <v>810</v>
      </c>
      <c r="E99" s="63">
        <v>972</v>
      </c>
      <c r="F99" s="113">
        <f t="shared" si="15"/>
        <v>810</v>
      </c>
      <c r="G99" s="63">
        <v>972</v>
      </c>
      <c r="H99" s="92">
        <f t="shared" si="16"/>
        <v>810</v>
      </c>
      <c r="I99" s="63">
        <v>972</v>
      </c>
      <c r="J99" s="62">
        <f t="shared" si="17"/>
        <v>0</v>
      </c>
      <c r="K99" s="86"/>
      <c r="L99" s="2"/>
    </row>
    <row r="100" spans="1:12" ht="29.25" customHeight="1" x14ac:dyDescent="0.2">
      <c r="A100" s="30"/>
      <c r="B100" s="60" t="s">
        <v>290</v>
      </c>
      <c r="C100" s="61" t="s">
        <v>291</v>
      </c>
      <c r="D100" s="63">
        <f t="shared" si="14"/>
        <v>830</v>
      </c>
      <c r="E100" s="63">
        <v>996</v>
      </c>
      <c r="F100" s="113">
        <f t="shared" si="15"/>
        <v>830</v>
      </c>
      <c r="G100" s="63">
        <v>996</v>
      </c>
      <c r="H100" s="92">
        <f t="shared" si="16"/>
        <v>830</v>
      </c>
      <c r="I100" s="63">
        <v>996</v>
      </c>
      <c r="J100" s="62">
        <f t="shared" si="17"/>
        <v>0</v>
      </c>
      <c r="K100" s="86"/>
      <c r="L100" s="2"/>
    </row>
    <row r="101" spans="1:12" ht="26.25" customHeight="1" x14ac:dyDescent="0.2">
      <c r="A101" s="30"/>
      <c r="B101" s="60" t="s">
        <v>292</v>
      </c>
      <c r="C101" s="61" t="s">
        <v>497</v>
      </c>
      <c r="D101" s="63">
        <f t="shared" si="14"/>
        <v>797.5</v>
      </c>
      <c r="E101" s="63">
        <v>957</v>
      </c>
      <c r="F101" s="113">
        <f t="shared" si="15"/>
        <v>797.5</v>
      </c>
      <c r="G101" s="63">
        <v>957</v>
      </c>
      <c r="H101" s="92">
        <f t="shared" si="16"/>
        <v>797.5</v>
      </c>
      <c r="I101" s="63">
        <v>957</v>
      </c>
      <c r="J101" s="62">
        <f t="shared" si="17"/>
        <v>0</v>
      </c>
      <c r="K101" s="86"/>
      <c r="L101" s="2"/>
    </row>
    <row r="102" spans="1:12" ht="25.5" customHeight="1" x14ac:dyDescent="0.2">
      <c r="A102" s="30"/>
      <c r="B102" s="60" t="s">
        <v>293</v>
      </c>
      <c r="C102" s="61" t="s">
        <v>498</v>
      </c>
      <c r="D102" s="63">
        <f t="shared" si="14"/>
        <v>797.5</v>
      </c>
      <c r="E102" s="63">
        <v>957</v>
      </c>
      <c r="F102" s="113">
        <f t="shared" si="15"/>
        <v>797.5</v>
      </c>
      <c r="G102" s="63">
        <v>957</v>
      </c>
      <c r="H102" s="92">
        <f t="shared" si="16"/>
        <v>797.5</v>
      </c>
      <c r="I102" s="63">
        <v>957</v>
      </c>
      <c r="J102" s="62">
        <f t="shared" si="17"/>
        <v>0</v>
      </c>
      <c r="K102" s="86"/>
      <c r="L102" s="2"/>
    </row>
    <row r="103" spans="1:12" ht="21.75" customHeight="1" x14ac:dyDescent="0.2">
      <c r="A103" s="30"/>
      <c r="B103" s="60" t="s">
        <v>294</v>
      </c>
      <c r="C103" s="61" t="s">
        <v>295</v>
      </c>
      <c r="D103" s="63">
        <f t="shared" si="14"/>
        <v>692.5</v>
      </c>
      <c r="E103" s="63">
        <v>831</v>
      </c>
      <c r="F103" s="113">
        <f t="shared" si="15"/>
        <v>692.5</v>
      </c>
      <c r="G103" s="63">
        <v>831</v>
      </c>
      <c r="H103" s="92">
        <f t="shared" si="16"/>
        <v>692.5</v>
      </c>
      <c r="I103" s="63">
        <v>831</v>
      </c>
      <c r="J103" s="62">
        <f t="shared" si="17"/>
        <v>0</v>
      </c>
      <c r="K103" s="103" t="s">
        <v>566</v>
      </c>
      <c r="L103" s="2"/>
    </row>
    <row r="104" spans="1:12" s="4" customFormat="1" ht="23.25" customHeight="1" x14ac:dyDescent="0.2">
      <c r="A104" s="28"/>
      <c r="B104" s="123" t="s">
        <v>267</v>
      </c>
      <c r="C104" s="124"/>
      <c r="D104" s="10"/>
      <c r="E104" s="10"/>
      <c r="F104" s="10"/>
      <c r="G104" s="10"/>
      <c r="H104" s="10"/>
      <c r="I104" s="10"/>
      <c r="J104" s="10"/>
      <c r="K104" s="39"/>
    </row>
    <row r="105" spans="1:12" s="44" customFormat="1" ht="18.75" customHeight="1" x14ac:dyDescent="0.2">
      <c r="A105" s="31" t="s">
        <v>3</v>
      </c>
      <c r="B105" s="60" t="s">
        <v>531</v>
      </c>
      <c r="C105" s="69" t="s">
        <v>542</v>
      </c>
      <c r="D105" s="63">
        <f t="shared" ref="D105:D149" si="18">E105/1.2</f>
        <v>377.5</v>
      </c>
      <c r="E105" s="63">
        <v>453</v>
      </c>
      <c r="F105" s="113">
        <f t="shared" si="15"/>
        <v>377.5</v>
      </c>
      <c r="G105" s="63">
        <v>453</v>
      </c>
      <c r="H105" s="92">
        <f t="shared" ref="H105:H115" si="19">I105/1.2</f>
        <v>377.5</v>
      </c>
      <c r="I105" s="63">
        <v>453</v>
      </c>
      <c r="J105" s="62">
        <f t="shared" ref="J105:J115" si="20">I105/G105-1</f>
        <v>0</v>
      </c>
      <c r="K105" s="86"/>
    </row>
    <row r="106" spans="1:12" s="44" customFormat="1" ht="18.75" customHeight="1" x14ac:dyDescent="0.2">
      <c r="A106" s="31" t="s">
        <v>3</v>
      </c>
      <c r="B106" s="60" t="s">
        <v>532</v>
      </c>
      <c r="C106" s="69" t="s">
        <v>543</v>
      </c>
      <c r="D106" s="63">
        <f t="shared" si="18"/>
        <v>377.5</v>
      </c>
      <c r="E106" s="63">
        <v>453</v>
      </c>
      <c r="F106" s="113">
        <f t="shared" si="15"/>
        <v>377.5</v>
      </c>
      <c r="G106" s="63">
        <v>453</v>
      </c>
      <c r="H106" s="92">
        <f t="shared" si="19"/>
        <v>377.5</v>
      </c>
      <c r="I106" s="63">
        <v>453</v>
      </c>
      <c r="J106" s="62">
        <f t="shared" si="20"/>
        <v>0</v>
      </c>
      <c r="K106" s="86"/>
    </row>
    <row r="107" spans="1:12" s="44" customFormat="1" ht="18.75" customHeight="1" x14ac:dyDescent="0.2">
      <c r="A107" s="31" t="s">
        <v>3</v>
      </c>
      <c r="B107" s="60" t="s">
        <v>533</v>
      </c>
      <c r="C107" s="69" t="s">
        <v>544</v>
      </c>
      <c r="D107" s="63">
        <f t="shared" si="18"/>
        <v>377.5</v>
      </c>
      <c r="E107" s="63">
        <v>453</v>
      </c>
      <c r="F107" s="113">
        <f t="shared" si="15"/>
        <v>377.5</v>
      </c>
      <c r="G107" s="63">
        <v>453</v>
      </c>
      <c r="H107" s="92">
        <f t="shared" si="19"/>
        <v>377.5</v>
      </c>
      <c r="I107" s="63">
        <v>453</v>
      </c>
      <c r="J107" s="62">
        <f t="shared" si="20"/>
        <v>0</v>
      </c>
      <c r="K107" s="86"/>
    </row>
    <row r="108" spans="1:12" s="44" customFormat="1" ht="18.75" customHeight="1" x14ac:dyDescent="0.2">
      <c r="A108" s="31" t="s">
        <v>3</v>
      </c>
      <c r="B108" s="60" t="s">
        <v>534</v>
      </c>
      <c r="C108" s="69" t="s">
        <v>549</v>
      </c>
      <c r="D108" s="63">
        <f t="shared" si="18"/>
        <v>360</v>
      </c>
      <c r="E108" s="63">
        <v>432</v>
      </c>
      <c r="F108" s="113">
        <f t="shared" si="15"/>
        <v>360</v>
      </c>
      <c r="G108" s="63">
        <v>432</v>
      </c>
      <c r="H108" s="92">
        <f t="shared" si="19"/>
        <v>360</v>
      </c>
      <c r="I108" s="63">
        <v>432</v>
      </c>
      <c r="J108" s="62">
        <f t="shared" si="20"/>
        <v>0</v>
      </c>
      <c r="K108" s="86"/>
    </row>
    <row r="109" spans="1:12" s="44" customFormat="1" ht="18.75" customHeight="1" x14ac:dyDescent="0.2">
      <c r="A109" s="31" t="s">
        <v>3</v>
      </c>
      <c r="B109" s="60" t="s">
        <v>535</v>
      </c>
      <c r="C109" s="69" t="s">
        <v>545</v>
      </c>
      <c r="D109" s="63">
        <f t="shared" si="18"/>
        <v>415</v>
      </c>
      <c r="E109" s="63">
        <v>498</v>
      </c>
      <c r="F109" s="113">
        <f t="shared" si="15"/>
        <v>415</v>
      </c>
      <c r="G109" s="63">
        <v>498</v>
      </c>
      <c r="H109" s="92">
        <f t="shared" si="19"/>
        <v>415</v>
      </c>
      <c r="I109" s="63">
        <v>498</v>
      </c>
      <c r="J109" s="62">
        <f t="shared" si="20"/>
        <v>0</v>
      </c>
      <c r="K109" s="86"/>
    </row>
    <row r="110" spans="1:12" s="44" customFormat="1" ht="18.75" customHeight="1" x14ac:dyDescent="0.2">
      <c r="A110" s="31" t="s">
        <v>3</v>
      </c>
      <c r="B110" s="60" t="s">
        <v>536</v>
      </c>
      <c r="C110" s="69" t="s">
        <v>550</v>
      </c>
      <c r="D110" s="63">
        <f t="shared" si="18"/>
        <v>377.5</v>
      </c>
      <c r="E110" s="63">
        <v>453</v>
      </c>
      <c r="F110" s="113">
        <f t="shared" si="15"/>
        <v>377.5</v>
      </c>
      <c r="G110" s="63">
        <v>453</v>
      </c>
      <c r="H110" s="92">
        <f t="shared" si="19"/>
        <v>377.5</v>
      </c>
      <c r="I110" s="63">
        <v>453</v>
      </c>
      <c r="J110" s="62">
        <f t="shared" si="20"/>
        <v>0</v>
      </c>
      <c r="K110" s="86"/>
    </row>
    <row r="111" spans="1:12" s="44" customFormat="1" ht="18.75" customHeight="1" x14ac:dyDescent="0.25">
      <c r="A111" s="31" t="s">
        <v>3</v>
      </c>
      <c r="B111" s="60" t="s">
        <v>537</v>
      </c>
      <c r="C111" s="69" t="s">
        <v>546</v>
      </c>
      <c r="D111" s="63">
        <f t="shared" si="18"/>
        <v>377.5</v>
      </c>
      <c r="E111" s="63">
        <v>453</v>
      </c>
      <c r="F111" s="113">
        <f t="shared" si="15"/>
        <v>377.5</v>
      </c>
      <c r="G111" s="63">
        <v>453</v>
      </c>
      <c r="H111" s="92">
        <f t="shared" si="19"/>
        <v>377.5</v>
      </c>
      <c r="I111" s="63">
        <v>453</v>
      </c>
      <c r="J111" s="62">
        <f t="shared" si="20"/>
        <v>0</v>
      </c>
      <c r="K111" s="107" t="s">
        <v>484</v>
      </c>
    </row>
    <row r="112" spans="1:12" s="44" customFormat="1" ht="18.75" customHeight="1" x14ac:dyDescent="0.2">
      <c r="A112" s="31" t="s">
        <v>3</v>
      </c>
      <c r="B112" s="60" t="s">
        <v>538</v>
      </c>
      <c r="C112" s="69" t="s">
        <v>551</v>
      </c>
      <c r="D112" s="63">
        <f t="shared" si="18"/>
        <v>410</v>
      </c>
      <c r="E112" s="63">
        <v>492</v>
      </c>
      <c r="F112" s="113">
        <f t="shared" si="15"/>
        <v>410</v>
      </c>
      <c r="G112" s="63">
        <v>492</v>
      </c>
      <c r="H112" s="92">
        <f t="shared" si="19"/>
        <v>410</v>
      </c>
      <c r="I112" s="63">
        <v>492</v>
      </c>
      <c r="J112" s="62">
        <f t="shared" si="20"/>
        <v>0</v>
      </c>
      <c r="K112" s="86"/>
    </row>
    <row r="113" spans="1:12" s="44" customFormat="1" ht="18.75" customHeight="1" x14ac:dyDescent="0.2">
      <c r="A113" s="31" t="s">
        <v>3</v>
      </c>
      <c r="B113" s="60" t="s">
        <v>539</v>
      </c>
      <c r="C113" s="69" t="s">
        <v>552</v>
      </c>
      <c r="D113" s="63">
        <f t="shared" si="18"/>
        <v>410</v>
      </c>
      <c r="E113" s="63">
        <v>492</v>
      </c>
      <c r="F113" s="113">
        <f t="shared" si="15"/>
        <v>410</v>
      </c>
      <c r="G113" s="63">
        <v>492</v>
      </c>
      <c r="H113" s="92">
        <f t="shared" si="19"/>
        <v>410</v>
      </c>
      <c r="I113" s="63">
        <v>492</v>
      </c>
      <c r="J113" s="62">
        <f t="shared" si="20"/>
        <v>0</v>
      </c>
      <c r="K113" s="86"/>
    </row>
    <row r="114" spans="1:12" s="44" customFormat="1" ht="18.75" customHeight="1" x14ac:dyDescent="0.2">
      <c r="A114" s="31" t="s">
        <v>3</v>
      </c>
      <c r="B114" s="60" t="s">
        <v>540</v>
      </c>
      <c r="C114" s="69" t="s">
        <v>547</v>
      </c>
      <c r="D114" s="63">
        <f t="shared" si="18"/>
        <v>415</v>
      </c>
      <c r="E114" s="63">
        <v>498</v>
      </c>
      <c r="F114" s="113">
        <f t="shared" si="15"/>
        <v>415</v>
      </c>
      <c r="G114" s="63">
        <v>498</v>
      </c>
      <c r="H114" s="92">
        <f t="shared" si="19"/>
        <v>415</v>
      </c>
      <c r="I114" s="63">
        <v>498</v>
      </c>
      <c r="J114" s="62">
        <f t="shared" si="20"/>
        <v>0</v>
      </c>
      <c r="K114" s="86"/>
    </row>
    <row r="115" spans="1:12" s="44" customFormat="1" ht="18.75" customHeight="1" x14ac:dyDescent="0.2">
      <c r="A115" s="31" t="s">
        <v>3</v>
      </c>
      <c r="B115" s="60" t="s">
        <v>541</v>
      </c>
      <c r="C115" s="69" t="s">
        <v>548</v>
      </c>
      <c r="D115" s="63">
        <f t="shared" si="18"/>
        <v>415</v>
      </c>
      <c r="E115" s="63">
        <v>498</v>
      </c>
      <c r="F115" s="113">
        <f t="shared" si="15"/>
        <v>415</v>
      </c>
      <c r="G115" s="63">
        <v>498</v>
      </c>
      <c r="H115" s="92">
        <f t="shared" si="19"/>
        <v>415</v>
      </c>
      <c r="I115" s="63">
        <v>498</v>
      </c>
      <c r="J115" s="62">
        <f t="shared" si="20"/>
        <v>0</v>
      </c>
      <c r="K115" s="86"/>
    </row>
    <row r="116" spans="1:12" s="44" customFormat="1" ht="23.25" customHeight="1" x14ac:dyDescent="0.2">
      <c r="A116" s="43"/>
      <c r="B116" s="123" t="s">
        <v>554</v>
      </c>
      <c r="C116" s="124"/>
      <c r="D116" s="10"/>
      <c r="E116" s="10"/>
      <c r="F116" s="10"/>
      <c r="G116" s="10"/>
      <c r="H116" s="10"/>
      <c r="I116" s="10"/>
      <c r="J116" s="10"/>
      <c r="K116" s="39"/>
    </row>
    <row r="117" spans="1:12" ht="21" customHeight="1" x14ac:dyDescent="0.2">
      <c r="A117" s="17"/>
      <c r="B117" s="60" t="s">
        <v>325</v>
      </c>
      <c r="C117" s="61" t="s">
        <v>326</v>
      </c>
      <c r="D117" s="63">
        <f t="shared" si="18"/>
        <v>7.5</v>
      </c>
      <c r="E117" s="63">
        <v>9</v>
      </c>
      <c r="F117" s="113">
        <f t="shared" si="15"/>
        <v>7.5</v>
      </c>
      <c r="G117" s="63">
        <v>9</v>
      </c>
      <c r="H117" s="92">
        <f t="shared" ref="H117:H149" si="21">I117/1.2</f>
        <v>7.5</v>
      </c>
      <c r="I117" s="63">
        <v>9</v>
      </c>
      <c r="J117" s="62">
        <f t="shared" ref="J117:J149" si="22">I117/G117-1</f>
        <v>0</v>
      </c>
      <c r="K117" s="86"/>
      <c r="L117" s="2"/>
    </row>
    <row r="118" spans="1:12" ht="21" customHeight="1" x14ac:dyDescent="0.2">
      <c r="A118" s="30"/>
      <c r="B118" s="60" t="s">
        <v>329</v>
      </c>
      <c r="C118" s="61" t="s">
        <v>330</v>
      </c>
      <c r="D118" s="63">
        <f t="shared" si="18"/>
        <v>105</v>
      </c>
      <c r="E118" s="63">
        <v>126</v>
      </c>
      <c r="F118" s="113">
        <f t="shared" si="15"/>
        <v>105</v>
      </c>
      <c r="G118" s="63">
        <v>126</v>
      </c>
      <c r="H118" s="92">
        <f t="shared" si="21"/>
        <v>105</v>
      </c>
      <c r="I118" s="63">
        <v>126</v>
      </c>
      <c r="J118" s="62">
        <f t="shared" si="22"/>
        <v>0</v>
      </c>
      <c r="K118" s="86" t="s">
        <v>521</v>
      </c>
      <c r="L118" s="2"/>
    </row>
    <row r="119" spans="1:12" ht="21" customHeight="1" x14ac:dyDescent="0.2">
      <c r="A119" s="30"/>
      <c r="B119" s="60" t="s">
        <v>335</v>
      </c>
      <c r="C119" s="61" t="s">
        <v>336</v>
      </c>
      <c r="D119" s="63">
        <f t="shared" si="18"/>
        <v>105</v>
      </c>
      <c r="E119" s="63">
        <v>126</v>
      </c>
      <c r="F119" s="113">
        <f t="shared" si="15"/>
        <v>105</v>
      </c>
      <c r="G119" s="63">
        <v>126</v>
      </c>
      <c r="H119" s="92">
        <f t="shared" si="21"/>
        <v>105</v>
      </c>
      <c r="I119" s="63">
        <v>126</v>
      </c>
      <c r="J119" s="62">
        <f t="shared" si="22"/>
        <v>0</v>
      </c>
      <c r="K119" s="86" t="s">
        <v>522</v>
      </c>
      <c r="L119" s="2"/>
    </row>
    <row r="120" spans="1:12" ht="21" customHeight="1" x14ac:dyDescent="0.2">
      <c r="A120" s="30"/>
      <c r="B120" s="60" t="s">
        <v>333</v>
      </c>
      <c r="C120" s="61" t="s">
        <v>334</v>
      </c>
      <c r="D120" s="63">
        <f t="shared" si="18"/>
        <v>105</v>
      </c>
      <c r="E120" s="63">
        <v>126</v>
      </c>
      <c r="F120" s="113">
        <f t="shared" si="15"/>
        <v>105</v>
      </c>
      <c r="G120" s="63">
        <v>126</v>
      </c>
      <c r="H120" s="92">
        <f t="shared" si="21"/>
        <v>105</v>
      </c>
      <c r="I120" s="63">
        <v>126</v>
      </c>
      <c r="J120" s="62">
        <f t="shared" si="22"/>
        <v>0</v>
      </c>
      <c r="K120" s="86" t="s">
        <v>523</v>
      </c>
      <c r="L120" s="2"/>
    </row>
    <row r="121" spans="1:12" ht="21" customHeight="1" x14ac:dyDescent="0.2">
      <c r="A121" s="13"/>
      <c r="B121" s="68" t="s">
        <v>339</v>
      </c>
      <c r="C121" s="71" t="s">
        <v>525</v>
      </c>
      <c r="D121" s="63">
        <f t="shared" si="18"/>
        <v>127.5</v>
      </c>
      <c r="E121" s="63">
        <v>153</v>
      </c>
      <c r="F121" s="113">
        <f t="shared" si="15"/>
        <v>127.5</v>
      </c>
      <c r="G121" s="63">
        <v>153</v>
      </c>
      <c r="H121" s="92">
        <f t="shared" si="21"/>
        <v>127.5</v>
      </c>
      <c r="I121" s="63">
        <v>153</v>
      </c>
      <c r="J121" s="62">
        <f t="shared" si="22"/>
        <v>0</v>
      </c>
      <c r="K121" s="86" t="s">
        <v>626</v>
      </c>
      <c r="L121" s="2"/>
    </row>
    <row r="122" spans="1:12" ht="21" customHeight="1" x14ac:dyDescent="0.2">
      <c r="A122" s="13"/>
      <c r="B122" s="68" t="s">
        <v>340</v>
      </c>
      <c r="C122" s="71" t="s">
        <v>341</v>
      </c>
      <c r="D122" s="63">
        <f t="shared" si="18"/>
        <v>127.5</v>
      </c>
      <c r="E122" s="63">
        <v>153</v>
      </c>
      <c r="F122" s="113">
        <f t="shared" si="15"/>
        <v>127.5</v>
      </c>
      <c r="G122" s="63">
        <v>153</v>
      </c>
      <c r="H122" s="92">
        <f t="shared" si="21"/>
        <v>127.5</v>
      </c>
      <c r="I122" s="63">
        <v>153</v>
      </c>
      <c r="J122" s="62">
        <f t="shared" si="22"/>
        <v>0</v>
      </c>
      <c r="K122" s="86" t="s">
        <v>526</v>
      </c>
      <c r="L122" s="2"/>
    </row>
    <row r="123" spans="1:12" ht="21" customHeight="1" x14ac:dyDescent="0.2">
      <c r="A123" s="13"/>
      <c r="B123" s="68" t="s">
        <v>342</v>
      </c>
      <c r="C123" s="71" t="s">
        <v>343</v>
      </c>
      <c r="D123" s="63">
        <f t="shared" si="18"/>
        <v>127.5</v>
      </c>
      <c r="E123" s="63">
        <v>153</v>
      </c>
      <c r="F123" s="113">
        <f t="shared" si="15"/>
        <v>127.5</v>
      </c>
      <c r="G123" s="63">
        <v>153</v>
      </c>
      <c r="H123" s="92">
        <f t="shared" si="21"/>
        <v>127.5</v>
      </c>
      <c r="I123" s="63">
        <v>153</v>
      </c>
      <c r="J123" s="62">
        <f t="shared" si="22"/>
        <v>0</v>
      </c>
      <c r="K123" s="86" t="s">
        <v>527</v>
      </c>
      <c r="L123" s="2"/>
    </row>
    <row r="124" spans="1:12" ht="21" customHeight="1" x14ac:dyDescent="0.2">
      <c r="A124" s="13"/>
      <c r="B124" s="68" t="s">
        <v>520</v>
      </c>
      <c r="C124" s="71" t="s">
        <v>524</v>
      </c>
      <c r="D124" s="63">
        <f t="shared" si="18"/>
        <v>127.5</v>
      </c>
      <c r="E124" s="63">
        <v>153</v>
      </c>
      <c r="F124" s="113">
        <f t="shared" si="15"/>
        <v>127.5</v>
      </c>
      <c r="G124" s="63">
        <v>153</v>
      </c>
      <c r="H124" s="92">
        <f t="shared" si="21"/>
        <v>127.5</v>
      </c>
      <c r="I124" s="63">
        <v>153</v>
      </c>
      <c r="J124" s="62">
        <f t="shared" si="22"/>
        <v>0</v>
      </c>
      <c r="K124" s="86" t="s">
        <v>625</v>
      </c>
      <c r="L124" s="2"/>
    </row>
    <row r="125" spans="1:12" ht="21" customHeight="1" x14ac:dyDescent="0.2">
      <c r="A125" s="13"/>
      <c r="B125" s="68" t="s">
        <v>344</v>
      </c>
      <c r="C125" s="71" t="s">
        <v>345</v>
      </c>
      <c r="D125" s="63">
        <f t="shared" si="18"/>
        <v>127.5</v>
      </c>
      <c r="E125" s="63">
        <v>153</v>
      </c>
      <c r="F125" s="113">
        <f t="shared" si="15"/>
        <v>127.5</v>
      </c>
      <c r="G125" s="63">
        <v>153</v>
      </c>
      <c r="H125" s="92">
        <f t="shared" si="21"/>
        <v>127.5</v>
      </c>
      <c r="I125" s="63">
        <v>153</v>
      </c>
      <c r="J125" s="62">
        <f t="shared" si="22"/>
        <v>0</v>
      </c>
      <c r="K125" s="86" t="s">
        <v>346</v>
      </c>
      <c r="L125" s="2"/>
    </row>
    <row r="126" spans="1:12" ht="21" customHeight="1" x14ac:dyDescent="0.2">
      <c r="A126" s="30"/>
      <c r="B126" s="60" t="s">
        <v>351</v>
      </c>
      <c r="C126" s="61" t="s">
        <v>528</v>
      </c>
      <c r="D126" s="63">
        <f t="shared" si="18"/>
        <v>7.5</v>
      </c>
      <c r="E126" s="63">
        <v>9</v>
      </c>
      <c r="F126" s="113">
        <f t="shared" si="15"/>
        <v>7.5</v>
      </c>
      <c r="G126" s="63">
        <v>9</v>
      </c>
      <c r="H126" s="92">
        <f t="shared" si="21"/>
        <v>7.5</v>
      </c>
      <c r="I126" s="63">
        <v>9</v>
      </c>
      <c r="J126" s="62">
        <f t="shared" si="22"/>
        <v>0</v>
      </c>
      <c r="K126" s="86"/>
      <c r="L126" s="2"/>
    </row>
    <row r="127" spans="1:12" ht="21" customHeight="1" x14ac:dyDescent="0.2">
      <c r="A127" s="13"/>
      <c r="B127" s="60" t="s">
        <v>352</v>
      </c>
      <c r="C127" s="61" t="s">
        <v>353</v>
      </c>
      <c r="D127" s="63">
        <f t="shared" si="18"/>
        <v>20</v>
      </c>
      <c r="E127" s="63">
        <v>24</v>
      </c>
      <c r="F127" s="113">
        <f t="shared" si="15"/>
        <v>20</v>
      </c>
      <c r="G127" s="63">
        <v>24</v>
      </c>
      <c r="H127" s="92">
        <f t="shared" si="21"/>
        <v>20</v>
      </c>
      <c r="I127" s="63">
        <v>24</v>
      </c>
      <c r="J127" s="62">
        <f t="shared" si="22"/>
        <v>0</v>
      </c>
      <c r="K127" s="86" t="s">
        <v>354</v>
      </c>
      <c r="L127" s="2"/>
    </row>
    <row r="128" spans="1:12" ht="21" customHeight="1" x14ac:dyDescent="0.2">
      <c r="A128" s="30"/>
      <c r="B128" s="60" t="s">
        <v>355</v>
      </c>
      <c r="C128" s="61" t="s">
        <v>356</v>
      </c>
      <c r="D128" s="63">
        <f t="shared" si="18"/>
        <v>12.5</v>
      </c>
      <c r="E128" s="63">
        <v>15</v>
      </c>
      <c r="F128" s="113">
        <f t="shared" si="15"/>
        <v>12.5</v>
      </c>
      <c r="G128" s="63">
        <v>15</v>
      </c>
      <c r="H128" s="92">
        <f t="shared" si="21"/>
        <v>12.5</v>
      </c>
      <c r="I128" s="63">
        <v>15</v>
      </c>
      <c r="J128" s="62">
        <f t="shared" si="22"/>
        <v>0</v>
      </c>
      <c r="K128" s="86"/>
      <c r="L128" s="2"/>
    </row>
    <row r="129" spans="1:12" ht="21" customHeight="1" x14ac:dyDescent="0.2">
      <c r="A129" s="30"/>
      <c r="B129" s="60" t="s">
        <v>357</v>
      </c>
      <c r="C129" s="61" t="s">
        <v>358</v>
      </c>
      <c r="D129" s="63">
        <f t="shared" si="18"/>
        <v>65</v>
      </c>
      <c r="E129" s="63">
        <v>78</v>
      </c>
      <c r="F129" s="113">
        <f t="shared" si="15"/>
        <v>65</v>
      </c>
      <c r="G129" s="63">
        <v>78</v>
      </c>
      <c r="H129" s="92">
        <f t="shared" si="21"/>
        <v>65</v>
      </c>
      <c r="I129" s="63">
        <v>78</v>
      </c>
      <c r="J129" s="62">
        <f t="shared" si="22"/>
        <v>0</v>
      </c>
      <c r="K129" s="86"/>
      <c r="L129" s="2"/>
    </row>
    <row r="130" spans="1:12" ht="21" customHeight="1" x14ac:dyDescent="0.2">
      <c r="A130" s="30"/>
      <c r="B130" s="60" t="s">
        <v>359</v>
      </c>
      <c r="C130" s="61" t="s">
        <v>360</v>
      </c>
      <c r="D130" s="63">
        <f t="shared" si="18"/>
        <v>65</v>
      </c>
      <c r="E130" s="63">
        <v>78</v>
      </c>
      <c r="F130" s="113">
        <f t="shared" si="15"/>
        <v>65</v>
      </c>
      <c r="G130" s="63">
        <v>78</v>
      </c>
      <c r="H130" s="92">
        <f t="shared" si="21"/>
        <v>65</v>
      </c>
      <c r="I130" s="63">
        <v>78</v>
      </c>
      <c r="J130" s="62">
        <f t="shared" si="22"/>
        <v>0</v>
      </c>
      <c r="K130" s="86"/>
      <c r="L130" s="2"/>
    </row>
    <row r="131" spans="1:12" ht="21" customHeight="1" x14ac:dyDescent="0.2">
      <c r="A131" s="30"/>
      <c r="B131" s="60" t="s">
        <v>361</v>
      </c>
      <c r="C131" s="61" t="s">
        <v>362</v>
      </c>
      <c r="D131" s="63">
        <f t="shared" si="18"/>
        <v>65</v>
      </c>
      <c r="E131" s="63">
        <v>78</v>
      </c>
      <c r="F131" s="113">
        <f t="shared" si="15"/>
        <v>65</v>
      </c>
      <c r="G131" s="63">
        <v>78</v>
      </c>
      <c r="H131" s="92">
        <f t="shared" si="21"/>
        <v>65</v>
      </c>
      <c r="I131" s="63">
        <v>78</v>
      </c>
      <c r="J131" s="62">
        <f t="shared" si="22"/>
        <v>0</v>
      </c>
      <c r="K131" s="86"/>
      <c r="L131" s="2"/>
    </row>
    <row r="132" spans="1:12" ht="21" customHeight="1" x14ac:dyDescent="0.2">
      <c r="A132" s="30"/>
      <c r="B132" s="60" t="s">
        <v>363</v>
      </c>
      <c r="C132" s="61" t="s">
        <v>364</v>
      </c>
      <c r="D132" s="63">
        <f t="shared" si="18"/>
        <v>65</v>
      </c>
      <c r="E132" s="63">
        <v>78</v>
      </c>
      <c r="F132" s="113">
        <f t="shared" si="15"/>
        <v>65</v>
      </c>
      <c r="G132" s="63">
        <v>78</v>
      </c>
      <c r="H132" s="92">
        <f t="shared" si="21"/>
        <v>65</v>
      </c>
      <c r="I132" s="63">
        <v>78</v>
      </c>
      <c r="J132" s="62">
        <f t="shared" si="22"/>
        <v>0</v>
      </c>
      <c r="K132" s="86"/>
      <c r="L132" s="2"/>
    </row>
    <row r="133" spans="1:12" ht="21" customHeight="1" x14ac:dyDescent="0.2">
      <c r="A133" s="30"/>
      <c r="B133" s="60" t="s">
        <v>365</v>
      </c>
      <c r="C133" s="61" t="s">
        <v>366</v>
      </c>
      <c r="D133" s="63">
        <f t="shared" si="18"/>
        <v>65</v>
      </c>
      <c r="E133" s="63">
        <v>78</v>
      </c>
      <c r="F133" s="113">
        <f t="shared" si="15"/>
        <v>65</v>
      </c>
      <c r="G133" s="63">
        <v>78</v>
      </c>
      <c r="H133" s="92">
        <f t="shared" si="21"/>
        <v>65</v>
      </c>
      <c r="I133" s="63">
        <v>78</v>
      </c>
      <c r="J133" s="62">
        <f t="shared" si="22"/>
        <v>0</v>
      </c>
      <c r="K133" s="86"/>
      <c r="L133" s="2"/>
    </row>
    <row r="134" spans="1:12" ht="21" customHeight="1" x14ac:dyDescent="0.2">
      <c r="A134" s="30"/>
      <c r="B134" s="60" t="s">
        <v>510</v>
      </c>
      <c r="C134" s="61" t="s">
        <v>509</v>
      </c>
      <c r="D134" s="63">
        <f t="shared" si="18"/>
        <v>65</v>
      </c>
      <c r="E134" s="63">
        <v>78</v>
      </c>
      <c r="F134" s="113">
        <f t="shared" si="15"/>
        <v>65</v>
      </c>
      <c r="G134" s="63">
        <v>78</v>
      </c>
      <c r="H134" s="92">
        <f t="shared" si="21"/>
        <v>65</v>
      </c>
      <c r="I134" s="63">
        <v>78</v>
      </c>
      <c r="J134" s="62">
        <f t="shared" si="22"/>
        <v>0</v>
      </c>
      <c r="K134" s="86"/>
      <c r="L134" s="2"/>
    </row>
    <row r="135" spans="1:12" ht="21" customHeight="1" x14ac:dyDescent="0.2">
      <c r="A135" s="30"/>
      <c r="B135" s="60" t="s">
        <v>512</v>
      </c>
      <c r="C135" s="61" t="s">
        <v>511</v>
      </c>
      <c r="D135" s="63">
        <f t="shared" si="18"/>
        <v>65</v>
      </c>
      <c r="E135" s="63">
        <v>78</v>
      </c>
      <c r="F135" s="113">
        <f t="shared" si="15"/>
        <v>65</v>
      </c>
      <c r="G135" s="63">
        <v>78</v>
      </c>
      <c r="H135" s="92">
        <f t="shared" si="21"/>
        <v>65</v>
      </c>
      <c r="I135" s="63">
        <v>78</v>
      </c>
      <c r="J135" s="62">
        <f t="shared" si="22"/>
        <v>0</v>
      </c>
      <c r="K135" s="86"/>
      <c r="L135" s="2"/>
    </row>
    <row r="136" spans="1:12" ht="21" customHeight="1" x14ac:dyDescent="0.2">
      <c r="A136" s="30"/>
      <c r="B136" s="60" t="s">
        <v>514</v>
      </c>
      <c r="C136" s="61" t="s">
        <v>513</v>
      </c>
      <c r="D136" s="63">
        <f t="shared" si="18"/>
        <v>65</v>
      </c>
      <c r="E136" s="63">
        <v>78</v>
      </c>
      <c r="F136" s="113">
        <f t="shared" si="15"/>
        <v>65</v>
      </c>
      <c r="G136" s="63">
        <v>78</v>
      </c>
      <c r="H136" s="92">
        <f t="shared" si="21"/>
        <v>65</v>
      </c>
      <c r="I136" s="63">
        <v>78</v>
      </c>
      <c r="J136" s="62">
        <f t="shared" si="22"/>
        <v>0</v>
      </c>
      <c r="K136" s="86"/>
      <c r="L136" s="2"/>
    </row>
    <row r="137" spans="1:12" ht="21" customHeight="1" x14ac:dyDescent="0.2">
      <c r="A137" s="30"/>
      <c r="B137" s="60" t="s">
        <v>369</v>
      </c>
      <c r="C137" s="61" t="s">
        <v>370</v>
      </c>
      <c r="D137" s="63">
        <f t="shared" si="18"/>
        <v>110</v>
      </c>
      <c r="E137" s="63">
        <v>132</v>
      </c>
      <c r="F137" s="113">
        <f t="shared" si="15"/>
        <v>110</v>
      </c>
      <c r="G137" s="63">
        <v>132</v>
      </c>
      <c r="H137" s="92">
        <f t="shared" si="21"/>
        <v>110</v>
      </c>
      <c r="I137" s="63">
        <v>132</v>
      </c>
      <c r="J137" s="62">
        <f t="shared" si="22"/>
        <v>0</v>
      </c>
      <c r="K137" s="86" t="s">
        <v>489</v>
      </c>
      <c r="L137" s="2"/>
    </row>
    <row r="138" spans="1:12" ht="21" customHeight="1" x14ac:dyDescent="0.2">
      <c r="A138" s="13"/>
      <c r="B138" s="60" t="s">
        <v>371</v>
      </c>
      <c r="C138" s="61" t="s">
        <v>372</v>
      </c>
      <c r="D138" s="63">
        <f t="shared" si="18"/>
        <v>185</v>
      </c>
      <c r="E138" s="63">
        <v>222</v>
      </c>
      <c r="F138" s="113">
        <f t="shared" si="15"/>
        <v>185</v>
      </c>
      <c r="G138" s="63">
        <v>222</v>
      </c>
      <c r="H138" s="92">
        <f t="shared" si="21"/>
        <v>185</v>
      </c>
      <c r="I138" s="63">
        <v>222</v>
      </c>
      <c r="J138" s="62">
        <f t="shared" si="22"/>
        <v>0</v>
      </c>
      <c r="K138" s="86" t="s">
        <v>557</v>
      </c>
      <c r="L138" s="2"/>
    </row>
    <row r="139" spans="1:12" ht="21" customHeight="1" x14ac:dyDescent="0.2">
      <c r="A139" s="30"/>
      <c r="B139" s="60" t="s">
        <v>373</v>
      </c>
      <c r="C139" s="61" t="s">
        <v>374</v>
      </c>
      <c r="D139" s="63">
        <f t="shared" si="18"/>
        <v>152.5</v>
      </c>
      <c r="E139" s="63">
        <v>183</v>
      </c>
      <c r="F139" s="113">
        <f t="shared" si="15"/>
        <v>152.5</v>
      </c>
      <c r="G139" s="63">
        <v>183</v>
      </c>
      <c r="H139" s="92">
        <f t="shared" si="21"/>
        <v>152.5</v>
      </c>
      <c r="I139" s="63">
        <v>183</v>
      </c>
      <c r="J139" s="62">
        <f t="shared" si="22"/>
        <v>0</v>
      </c>
      <c r="K139" s="86" t="s">
        <v>488</v>
      </c>
      <c r="L139" s="2"/>
    </row>
    <row r="140" spans="1:12" ht="21" customHeight="1" x14ac:dyDescent="0.2">
      <c r="A140" s="31" t="s">
        <v>3</v>
      </c>
      <c r="B140" s="60" t="s">
        <v>515</v>
      </c>
      <c r="C140" s="61" t="s">
        <v>517</v>
      </c>
      <c r="D140" s="63">
        <f t="shared" si="18"/>
        <v>185</v>
      </c>
      <c r="E140" s="63">
        <v>222</v>
      </c>
      <c r="F140" s="113">
        <f t="shared" si="15"/>
        <v>185</v>
      </c>
      <c r="G140" s="63">
        <v>222</v>
      </c>
      <c r="H140" s="92">
        <f t="shared" si="21"/>
        <v>185</v>
      </c>
      <c r="I140" s="63">
        <v>222</v>
      </c>
      <c r="J140" s="62">
        <f t="shared" si="22"/>
        <v>0</v>
      </c>
      <c r="K140" s="86" t="s">
        <v>387</v>
      </c>
      <c r="L140" s="2"/>
    </row>
    <row r="141" spans="1:12" ht="21" customHeight="1" x14ac:dyDescent="0.2">
      <c r="A141" s="31" t="s">
        <v>3</v>
      </c>
      <c r="B141" s="60" t="s">
        <v>519</v>
      </c>
      <c r="C141" s="61" t="s">
        <v>518</v>
      </c>
      <c r="D141" s="63">
        <f t="shared" si="18"/>
        <v>185</v>
      </c>
      <c r="E141" s="63">
        <v>222</v>
      </c>
      <c r="F141" s="113">
        <f t="shared" si="15"/>
        <v>185</v>
      </c>
      <c r="G141" s="63">
        <v>222</v>
      </c>
      <c r="H141" s="92">
        <f t="shared" si="21"/>
        <v>185</v>
      </c>
      <c r="I141" s="63">
        <v>222</v>
      </c>
      <c r="J141" s="62">
        <f t="shared" si="22"/>
        <v>0</v>
      </c>
      <c r="K141" s="86" t="s">
        <v>394</v>
      </c>
      <c r="L141" s="2"/>
    </row>
    <row r="142" spans="1:12" ht="21" customHeight="1" x14ac:dyDescent="0.2">
      <c r="A142" s="23" t="s">
        <v>483</v>
      </c>
      <c r="B142" s="60" t="s">
        <v>395</v>
      </c>
      <c r="C142" s="61" t="s">
        <v>396</v>
      </c>
      <c r="D142" s="63">
        <f t="shared" si="18"/>
        <v>475</v>
      </c>
      <c r="E142" s="63">
        <v>570</v>
      </c>
      <c r="F142" s="113">
        <f t="shared" si="15"/>
        <v>475</v>
      </c>
      <c r="G142" s="63">
        <v>570</v>
      </c>
      <c r="H142" s="92">
        <f t="shared" si="21"/>
        <v>475</v>
      </c>
      <c r="I142" s="63">
        <v>570</v>
      </c>
      <c r="J142" s="62">
        <f t="shared" si="22"/>
        <v>0</v>
      </c>
      <c r="K142" s="86" t="s">
        <v>397</v>
      </c>
      <c r="L142" s="2"/>
    </row>
    <row r="143" spans="1:12" ht="21" customHeight="1" x14ac:dyDescent="0.2">
      <c r="A143" s="23" t="s">
        <v>483</v>
      </c>
      <c r="B143" s="60" t="s">
        <v>398</v>
      </c>
      <c r="C143" s="61" t="s">
        <v>399</v>
      </c>
      <c r="D143" s="63">
        <f t="shared" si="18"/>
        <v>635</v>
      </c>
      <c r="E143" s="63">
        <v>762</v>
      </c>
      <c r="F143" s="113">
        <f t="shared" si="15"/>
        <v>635</v>
      </c>
      <c r="G143" s="63">
        <v>762</v>
      </c>
      <c r="H143" s="92">
        <f t="shared" si="21"/>
        <v>635</v>
      </c>
      <c r="I143" s="63">
        <v>762</v>
      </c>
      <c r="J143" s="62">
        <f t="shared" si="22"/>
        <v>0</v>
      </c>
      <c r="K143" s="86" t="s">
        <v>400</v>
      </c>
      <c r="L143" s="2"/>
    </row>
    <row r="144" spans="1:12" ht="21" customHeight="1" x14ac:dyDescent="0.2">
      <c r="A144" s="31" t="s">
        <v>590</v>
      </c>
      <c r="B144" s="60" t="s">
        <v>586</v>
      </c>
      <c r="C144" s="61" t="s">
        <v>587</v>
      </c>
      <c r="D144" s="63"/>
      <c r="E144" s="63"/>
      <c r="F144" s="113">
        <f t="shared" si="15"/>
        <v>475</v>
      </c>
      <c r="G144" s="89">
        <v>570</v>
      </c>
      <c r="H144" s="92">
        <f t="shared" si="21"/>
        <v>475</v>
      </c>
      <c r="I144" s="89">
        <v>570</v>
      </c>
      <c r="J144" s="62">
        <f t="shared" si="22"/>
        <v>0</v>
      </c>
      <c r="K144" s="86" t="s">
        <v>397</v>
      </c>
      <c r="L144" s="2"/>
    </row>
    <row r="145" spans="1:12" ht="21" customHeight="1" x14ac:dyDescent="0.2">
      <c r="A145" s="31" t="s">
        <v>590</v>
      </c>
      <c r="B145" s="60" t="s">
        <v>589</v>
      </c>
      <c r="C145" s="61" t="s">
        <v>588</v>
      </c>
      <c r="D145" s="63"/>
      <c r="E145" s="63"/>
      <c r="F145" s="113">
        <f t="shared" si="15"/>
        <v>635</v>
      </c>
      <c r="G145" s="89">
        <v>762</v>
      </c>
      <c r="H145" s="92">
        <f t="shared" si="21"/>
        <v>635</v>
      </c>
      <c r="I145" s="89">
        <v>762</v>
      </c>
      <c r="J145" s="62">
        <f t="shared" si="22"/>
        <v>0</v>
      </c>
      <c r="K145" s="86" t="s">
        <v>400</v>
      </c>
      <c r="L145" s="2"/>
    </row>
    <row r="146" spans="1:12" ht="21" customHeight="1" x14ac:dyDescent="0.2">
      <c r="A146" s="32"/>
      <c r="B146" s="60" t="s">
        <v>401</v>
      </c>
      <c r="C146" s="61" t="s">
        <v>402</v>
      </c>
      <c r="D146" s="63">
        <f t="shared" si="18"/>
        <v>185</v>
      </c>
      <c r="E146" s="63">
        <v>222</v>
      </c>
      <c r="F146" s="113">
        <f t="shared" si="15"/>
        <v>185</v>
      </c>
      <c r="G146" s="63">
        <v>222</v>
      </c>
      <c r="H146" s="92">
        <f t="shared" si="21"/>
        <v>185</v>
      </c>
      <c r="I146" s="63">
        <v>222</v>
      </c>
      <c r="J146" s="62">
        <f t="shared" si="22"/>
        <v>0</v>
      </c>
      <c r="K146" s="86" t="s">
        <v>622</v>
      </c>
      <c r="L146" s="2"/>
    </row>
    <row r="147" spans="1:12" ht="21" customHeight="1" x14ac:dyDescent="0.2">
      <c r="A147" s="30"/>
      <c r="B147" s="60" t="s">
        <v>405</v>
      </c>
      <c r="C147" s="61" t="s">
        <v>406</v>
      </c>
      <c r="D147" s="63">
        <f t="shared" si="18"/>
        <v>690</v>
      </c>
      <c r="E147" s="63">
        <v>828</v>
      </c>
      <c r="F147" s="113">
        <f t="shared" si="15"/>
        <v>690</v>
      </c>
      <c r="G147" s="63">
        <v>828</v>
      </c>
      <c r="H147" s="92">
        <f t="shared" si="21"/>
        <v>690</v>
      </c>
      <c r="I147" s="63">
        <v>828</v>
      </c>
      <c r="J147" s="62">
        <f t="shared" si="22"/>
        <v>0</v>
      </c>
      <c r="K147" s="86" t="s">
        <v>407</v>
      </c>
      <c r="L147" s="2"/>
    </row>
    <row r="148" spans="1:12" ht="21" customHeight="1" x14ac:dyDescent="0.2">
      <c r="A148" s="30"/>
      <c r="B148" s="60" t="s">
        <v>408</v>
      </c>
      <c r="C148" s="61" t="s">
        <v>409</v>
      </c>
      <c r="D148" s="63">
        <f t="shared" si="18"/>
        <v>555</v>
      </c>
      <c r="E148" s="63">
        <v>666</v>
      </c>
      <c r="F148" s="113">
        <f t="shared" si="15"/>
        <v>555</v>
      </c>
      <c r="G148" s="63">
        <v>666</v>
      </c>
      <c r="H148" s="92">
        <f t="shared" si="21"/>
        <v>555</v>
      </c>
      <c r="I148" s="63">
        <v>666</v>
      </c>
      <c r="J148" s="62">
        <f t="shared" si="22"/>
        <v>0</v>
      </c>
      <c r="K148" s="86" t="s">
        <v>410</v>
      </c>
      <c r="L148" s="2"/>
    </row>
    <row r="149" spans="1:12" ht="21" customHeight="1" x14ac:dyDescent="0.2">
      <c r="A149" s="30"/>
      <c r="B149" s="60" t="s">
        <v>411</v>
      </c>
      <c r="C149" s="61" t="s">
        <v>412</v>
      </c>
      <c r="D149" s="63">
        <f t="shared" si="18"/>
        <v>690</v>
      </c>
      <c r="E149" s="63">
        <v>828</v>
      </c>
      <c r="F149" s="113">
        <f t="shared" si="15"/>
        <v>690</v>
      </c>
      <c r="G149" s="63">
        <v>828</v>
      </c>
      <c r="H149" s="92">
        <f t="shared" si="21"/>
        <v>690</v>
      </c>
      <c r="I149" s="63">
        <v>828</v>
      </c>
      <c r="J149" s="62">
        <f t="shared" si="22"/>
        <v>0</v>
      </c>
      <c r="K149" s="86" t="s">
        <v>413</v>
      </c>
      <c r="L149" s="2"/>
    </row>
    <row r="150" spans="1:12" s="4" customFormat="1" ht="23.25" customHeight="1" x14ac:dyDescent="0.2">
      <c r="A150" s="98"/>
      <c r="B150" s="123" t="s">
        <v>324</v>
      </c>
      <c r="C150" s="124"/>
      <c r="D150" s="93"/>
      <c r="E150" s="93"/>
      <c r="F150" s="93"/>
      <c r="G150" s="93"/>
      <c r="H150" s="93"/>
      <c r="I150" s="93"/>
      <c r="J150" s="93"/>
      <c r="K150" s="39"/>
    </row>
    <row r="151" spans="1:12" s="3" customFormat="1" ht="27" customHeight="1" x14ac:dyDescent="0.2">
      <c r="A151" s="13"/>
      <c r="B151" s="100" t="s">
        <v>559</v>
      </c>
      <c r="C151" s="61" t="s">
        <v>560</v>
      </c>
      <c r="D151" s="63">
        <f t="shared" ref="D151:D170" si="23">E151/1.2</f>
        <v>1952.5</v>
      </c>
      <c r="E151" s="63">
        <v>2343</v>
      </c>
      <c r="F151" s="113">
        <f t="shared" si="15"/>
        <v>1952.5</v>
      </c>
      <c r="G151" s="63">
        <v>2343</v>
      </c>
      <c r="H151" s="92">
        <f t="shared" ref="H151:H154" si="24">I151/1.2</f>
        <v>1952.5</v>
      </c>
      <c r="I151" s="63">
        <v>2343</v>
      </c>
      <c r="J151" s="62">
        <f t="shared" ref="J151:J154" si="25">I151/G151-1</f>
        <v>0</v>
      </c>
      <c r="K151" s="87"/>
    </row>
    <row r="152" spans="1:12" s="3" customFormat="1" ht="24" customHeight="1" x14ac:dyDescent="0.2">
      <c r="A152" s="13"/>
      <c r="B152" s="100" t="s">
        <v>561</v>
      </c>
      <c r="C152" s="61" t="s">
        <v>562</v>
      </c>
      <c r="D152" s="63">
        <f t="shared" si="23"/>
        <v>2005</v>
      </c>
      <c r="E152" s="63">
        <v>2406</v>
      </c>
      <c r="F152" s="113">
        <f t="shared" si="15"/>
        <v>2005</v>
      </c>
      <c r="G152" s="63">
        <v>2406</v>
      </c>
      <c r="H152" s="92">
        <f t="shared" si="24"/>
        <v>2005</v>
      </c>
      <c r="I152" s="63">
        <v>2406</v>
      </c>
      <c r="J152" s="62">
        <f t="shared" si="25"/>
        <v>0</v>
      </c>
      <c r="K152" s="87"/>
    </row>
    <row r="153" spans="1:12" s="3" customFormat="1" ht="27.75" customHeight="1" x14ac:dyDescent="0.2">
      <c r="A153" s="13"/>
      <c r="B153" s="101" t="s">
        <v>563</v>
      </c>
      <c r="C153" s="61" t="s">
        <v>564</v>
      </c>
      <c r="D153" s="63">
        <f t="shared" si="23"/>
        <v>2135</v>
      </c>
      <c r="E153" s="63">
        <v>2562</v>
      </c>
      <c r="F153" s="113">
        <f t="shared" si="15"/>
        <v>2135</v>
      </c>
      <c r="G153" s="63">
        <v>2562</v>
      </c>
      <c r="H153" s="92">
        <f t="shared" si="24"/>
        <v>2135</v>
      </c>
      <c r="I153" s="63">
        <v>2562</v>
      </c>
      <c r="J153" s="62">
        <f t="shared" si="25"/>
        <v>0</v>
      </c>
      <c r="K153" s="87"/>
    </row>
    <row r="154" spans="1:12" s="3" customFormat="1" ht="25.5" customHeight="1" x14ac:dyDescent="0.2">
      <c r="A154" s="13"/>
      <c r="B154" s="102" t="s">
        <v>565</v>
      </c>
      <c r="C154" s="99" t="s">
        <v>579</v>
      </c>
      <c r="D154" s="63">
        <f t="shared" si="23"/>
        <v>175</v>
      </c>
      <c r="E154" s="63">
        <v>210</v>
      </c>
      <c r="F154" s="113">
        <f t="shared" ref="F154" si="26">G154/1.2</f>
        <v>192.5</v>
      </c>
      <c r="G154" s="63">
        <v>231</v>
      </c>
      <c r="H154" s="92">
        <f t="shared" si="24"/>
        <v>192.5</v>
      </c>
      <c r="I154" s="63">
        <v>231</v>
      </c>
      <c r="J154" s="62">
        <f t="shared" si="25"/>
        <v>0</v>
      </c>
      <c r="K154" s="87"/>
    </row>
    <row r="155" spans="1:12" ht="23.25" customHeight="1" x14ac:dyDescent="0.2">
      <c r="B155" s="121" t="s">
        <v>491</v>
      </c>
      <c r="C155" s="122"/>
      <c r="D155" s="10"/>
      <c r="E155" s="10"/>
      <c r="F155" s="84"/>
      <c r="G155" s="10"/>
      <c r="H155" s="84"/>
      <c r="I155" s="10"/>
      <c r="J155" s="84"/>
      <c r="K155" s="84"/>
      <c r="L155" s="2"/>
    </row>
    <row r="156" spans="1:12" s="3" customFormat="1" ht="24" customHeight="1" x14ac:dyDescent="0.2">
      <c r="A156" s="13"/>
      <c r="B156" s="106" t="s">
        <v>567</v>
      </c>
      <c r="C156" s="104" t="s">
        <v>568</v>
      </c>
      <c r="D156" s="63">
        <f t="shared" si="23"/>
        <v>1655</v>
      </c>
      <c r="E156" s="63">
        <v>1986</v>
      </c>
      <c r="F156" s="113">
        <f t="shared" ref="F156:F159" si="27">G156/1.2</f>
        <v>1705</v>
      </c>
      <c r="G156" s="63">
        <v>2046</v>
      </c>
      <c r="H156" s="92">
        <f t="shared" ref="H156:H159" si="28">I156/1.2</f>
        <v>1705</v>
      </c>
      <c r="I156" s="63">
        <v>2046</v>
      </c>
      <c r="J156" s="62">
        <f t="shared" ref="J156:J159" si="29">I156/G156-1</f>
        <v>0</v>
      </c>
      <c r="K156" s="87"/>
    </row>
    <row r="157" spans="1:12" s="3" customFormat="1" ht="22.5" customHeight="1" x14ac:dyDescent="0.2">
      <c r="A157" s="13"/>
      <c r="B157" s="100" t="s">
        <v>569</v>
      </c>
      <c r="C157" s="61" t="s">
        <v>570</v>
      </c>
      <c r="D157" s="63">
        <f t="shared" si="23"/>
        <v>1760</v>
      </c>
      <c r="E157" s="63">
        <v>2112</v>
      </c>
      <c r="F157" s="113">
        <f t="shared" si="27"/>
        <v>1812.5</v>
      </c>
      <c r="G157" s="63">
        <v>2175</v>
      </c>
      <c r="H157" s="92">
        <f t="shared" si="28"/>
        <v>1812.5</v>
      </c>
      <c r="I157" s="63">
        <v>2175</v>
      </c>
      <c r="J157" s="62">
        <f t="shared" si="29"/>
        <v>0</v>
      </c>
      <c r="K157" s="87"/>
    </row>
    <row r="158" spans="1:12" s="3" customFormat="1" ht="24" customHeight="1" x14ac:dyDescent="0.2">
      <c r="A158" s="13"/>
      <c r="B158" s="101" t="s">
        <v>571</v>
      </c>
      <c r="C158" s="61" t="s">
        <v>572</v>
      </c>
      <c r="D158" s="63">
        <f t="shared" si="23"/>
        <v>1917.5</v>
      </c>
      <c r="E158" s="63">
        <v>2301</v>
      </c>
      <c r="F158" s="113">
        <f t="shared" si="27"/>
        <v>1977.5</v>
      </c>
      <c r="G158" s="63">
        <v>2373</v>
      </c>
      <c r="H158" s="92">
        <f t="shared" si="28"/>
        <v>1977.5</v>
      </c>
      <c r="I158" s="63">
        <v>2373</v>
      </c>
      <c r="J158" s="62">
        <f t="shared" si="29"/>
        <v>0</v>
      </c>
      <c r="K158" s="87"/>
    </row>
    <row r="159" spans="1:12" s="3" customFormat="1" ht="21.75" customHeight="1" x14ac:dyDescent="0.2">
      <c r="A159" s="34"/>
      <c r="B159" s="105" t="s">
        <v>479</v>
      </c>
      <c r="C159" s="99" t="s">
        <v>480</v>
      </c>
      <c r="D159" s="63">
        <f t="shared" si="23"/>
        <v>157.5</v>
      </c>
      <c r="E159" s="63">
        <v>189</v>
      </c>
      <c r="F159" s="113">
        <f t="shared" si="27"/>
        <v>172.5</v>
      </c>
      <c r="G159" s="63">
        <v>207</v>
      </c>
      <c r="H159" s="92">
        <f t="shared" si="28"/>
        <v>172.5</v>
      </c>
      <c r="I159" s="63">
        <v>207</v>
      </c>
      <c r="J159" s="62">
        <f t="shared" si="29"/>
        <v>0</v>
      </c>
      <c r="K159" s="87"/>
    </row>
    <row r="160" spans="1:12" ht="23.25" customHeight="1" x14ac:dyDescent="0.2">
      <c r="A160" s="118" t="s">
        <v>623</v>
      </c>
      <c r="B160" s="121" t="s">
        <v>492</v>
      </c>
      <c r="C160" s="122"/>
      <c r="D160" s="10"/>
      <c r="E160" s="94"/>
      <c r="F160" s="95"/>
      <c r="G160" s="94"/>
      <c r="H160" s="95"/>
      <c r="I160" s="94"/>
      <c r="J160" s="95"/>
      <c r="K160" s="84"/>
      <c r="L160" s="2"/>
    </row>
    <row r="161" spans="1:12" s="3" customFormat="1" ht="23.25" customHeight="1" x14ac:dyDescent="0.2">
      <c r="A161" s="11"/>
      <c r="B161" s="60" t="s">
        <v>530</v>
      </c>
      <c r="C161" s="61" t="s">
        <v>474</v>
      </c>
      <c r="D161" s="63">
        <f t="shared" si="23"/>
        <v>1542.5</v>
      </c>
      <c r="E161" s="63">
        <v>1851</v>
      </c>
      <c r="F161" s="113">
        <f t="shared" ref="F161:F164" si="30">G161/1.2</f>
        <v>1620</v>
      </c>
      <c r="G161" s="63">
        <v>1944</v>
      </c>
      <c r="H161" s="92">
        <f t="shared" ref="H161:H164" si="31">I161/1.2</f>
        <v>1620</v>
      </c>
      <c r="I161" s="63">
        <v>1944</v>
      </c>
      <c r="J161" s="62">
        <f t="shared" ref="J161:J164" si="32">I161/G161-1</f>
        <v>0</v>
      </c>
      <c r="K161" s="87"/>
    </row>
    <row r="162" spans="1:12" s="3" customFormat="1" ht="19.5" customHeight="1" x14ac:dyDescent="0.2">
      <c r="A162" s="13"/>
      <c r="B162" s="60" t="s">
        <v>477</v>
      </c>
      <c r="C162" s="61" t="s">
        <v>475</v>
      </c>
      <c r="D162" s="63">
        <f t="shared" si="23"/>
        <v>1577.5</v>
      </c>
      <c r="E162" s="63">
        <v>1893</v>
      </c>
      <c r="F162" s="113">
        <f t="shared" si="30"/>
        <v>1657.5</v>
      </c>
      <c r="G162" s="63">
        <v>1989</v>
      </c>
      <c r="H162" s="92">
        <f t="shared" si="31"/>
        <v>1657.5</v>
      </c>
      <c r="I162" s="63">
        <v>1989</v>
      </c>
      <c r="J162" s="62">
        <f t="shared" si="32"/>
        <v>0</v>
      </c>
      <c r="K162" s="87"/>
    </row>
    <row r="163" spans="1:12" s="3" customFormat="1" ht="22.5" customHeight="1" x14ac:dyDescent="0.2">
      <c r="A163" s="13"/>
      <c r="B163" s="60" t="s">
        <v>478</v>
      </c>
      <c r="C163" s="61" t="s">
        <v>476</v>
      </c>
      <c r="D163" s="63">
        <f t="shared" si="23"/>
        <v>1622.5</v>
      </c>
      <c r="E163" s="63">
        <v>1947</v>
      </c>
      <c r="F163" s="113">
        <f t="shared" si="30"/>
        <v>1702.5</v>
      </c>
      <c r="G163" s="63">
        <v>2043</v>
      </c>
      <c r="H163" s="92">
        <f t="shared" si="31"/>
        <v>1702.5</v>
      </c>
      <c r="I163" s="63">
        <v>2043</v>
      </c>
      <c r="J163" s="62">
        <f t="shared" si="32"/>
        <v>0</v>
      </c>
      <c r="K163" s="87"/>
    </row>
    <row r="164" spans="1:12" s="3" customFormat="1" ht="18.75" customHeight="1" x14ac:dyDescent="0.2">
      <c r="A164" s="14"/>
      <c r="B164" s="60" t="s">
        <v>479</v>
      </c>
      <c r="C164" s="61" t="s">
        <v>480</v>
      </c>
      <c r="D164" s="63">
        <f t="shared" si="23"/>
        <v>157.5</v>
      </c>
      <c r="E164" s="63">
        <v>189</v>
      </c>
      <c r="F164" s="113">
        <f t="shared" si="30"/>
        <v>172.5</v>
      </c>
      <c r="G164" s="63">
        <v>207</v>
      </c>
      <c r="H164" s="92">
        <f t="shared" si="31"/>
        <v>172.5</v>
      </c>
      <c r="I164" s="63">
        <v>207</v>
      </c>
      <c r="J164" s="62">
        <f t="shared" si="32"/>
        <v>0</v>
      </c>
      <c r="K164" s="87"/>
    </row>
    <row r="165" spans="1:12" ht="23.25" customHeight="1" x14ac:dyDescent="0.2">
      <c r="A165" s="118" t="s">
        <v>623</v>
      </c>
      <c r="B165" s="121" t="s">
        <v>493</v>
      </c>
      <c r="C165" s="122"/>
      <c r="D165" s="10"/>
      <c r="E165" s="94"/>
      <c r="F165" s="95"/>
      <c r="G165" s="94"/>
      <c r="H165" s="95"/>
      <c r="I165" s="94"/>
      <c r="J165" s="95"/>
      <c r="K165" s="84"/>
      <c r="L165" s="2"/>
    </row>
    <row r="166" spans="1:12" s="3" customFormat="1" ht="28.5" customHeight="1" x14ac:dyDescent="0.2">
      <c r="A166" s="35"/>
      <c r="B166" s="72" t="s">
        <v>427</v>
      </c>
      <c r="C166" s="61" t="s">
        <v>428</v>
      </c>
      <c r="D166" s="63">
        <f t="shared" si="23"/>
        <v>730</v>
      </c>
      <c r="E166" s="63">
        <v>876</v>
      </c>
      <c r="F166" s="113">
        <f t="shared" ref="F166:F193" si="33">G166/1.2</f>
        <v>840</v>
      </c>
      <c r="G166" s="63">
        <v>1008</v>
      </c>
      <c r="H166" s="92">
        <f t="shared" ref="H166:H170" si="34">I166/1.2</f>
        <v>840</v>
      </c>
      <c r="I166" s="63">
        <v>1008</v>
      </c>
      <c r="J166" s="62">
        <f t="shared" ref="J166:J170" si="35">I166/G166-1</f>
        <v>0</v>
      </c>
      <c r="K166" s="87"/>
    </row>
    <row r="167" spans="1:12" s="3" customFormat="1" ht="33" customHeight="1" x14ac:dyDescent="0.2">
      <c r="A167" s="30"/>
      <c r="B167" s="72" t="s">
        <v>429</v>
      </c>
      <c r="C167" s="61" t="s">
        <v>430</v>
      </c>
      <c r="D167" s="63">
        <f t="shared" si="23"/>
        <v>730</v>
      </c>
      <c r="E167" s="63">
        <v>876</v>
      </c>
      <c r="F167" s="113">
        <f t="shared" si="33"/>
        <v>840</v>
      </c>
      <c r="G167" s="63">
        <v>1008</v>
      </c>
      <c r="H167" s="92">
        <f t="shared" si="34"/>
        <v>840</v>
      </c>
      <c r="I167" s="63">
        <v>1008</v>
      </c>
      <c r="J167" s="62">
        <f t="shared" si="35"/>
        <v>0</v>
      </c>
      <c r="K167" s="87"/>
    </row>
    <row r="168" spans="1:12" s="3" customFormat="1" ht="27" customHeight="1" x14ac:dyDescent="0.2">
      <c r="A168" s="30"/>
      <c r="B168" s="72" t="s">
        <v>431</v>
      </c>
      <c r="C168" s="61" t="s">
        <v>432</v>
      </c>
      <c r="D168" s="63">
        <f t="shared" si="23"/>
        <v>1242.5</v>
      </c>
      <c r="E168" s="63">
        <v>1491</v>
      </c>
      <c r="F168" s="113">
        <f t="shared" si="33"/>
        <v>1430</v>
      </c>
      <c r="G168" s="63">
        <v>1716</v>
      </c>
      <c r="H168" s="92">
        <f t="shared" si="34"/>
        <v>1430</v>
      </c>
      <c r="I168" s="63">
        <v>1716</v>
      </c>
      <c r="J168" s="62">
        <f t="shared" si="35"/>
        <v>0</v>
      </c>
      <c r="K168" s="87"/>
    </row>
    <row r="169" spans="1:12" s="3" customFormat="1" ht="29.25" customHeight="1" x14ac:dyDescent="0.2">
      <c r="A169" s="30"/>
      <c r="B169" s="72" t="s">
        <v>433</v>
      </c>
      <c r="C169" s="61" t="s">
        <v>434</v>
      </c>
      <c r="D169" s="63">
        <f t="shared" si="23"/>
        <v>1242.5</v>
      </c>
      <c r="E169" s="63">
        <v>1491</v>
      </c>
      <c r="F169" s="113">
        <f t="shared" si="33"/>
        <v>1430</v>
      </c>
      <c r="G169" s="63">
        <v>1716</v>
      </c>
      <c r="H169" s="92">
        <f t="shared" si="34"/>
        <v>1430</v>
      </c>
      <c r="I169" s="63">
        <v>1716</v>
      </c>
      <c r="J169" s="62">
        <f t="shared" si="35"/>
        <v>0</v>
      </c>
      <c r="K169" s="87"/>
    </row>
    <row r="170" spans="1:12" s="3" customFormat="1" ht="29.25" customHeight="1" x14ac:dyDescent="0.2">
      <c r="A170" s="33"/>
      <c r="B170" s="73" t="s">
        <v>435</v>
      </c>
      <c r="C170" s="61" t="s">
        <v>436</v>
      </c>
      <c r="D170" s="63">
        <f t="shared" si="23"/>
        <v>1242.5</v>
      </c>
      <c r="E170" s="63">
        <v>1491</v>
      </c>
      <c r="F170" s="113">
        <f t="shared" si="33"/>
        <v>1430</v>
      </c>
      <c r="G170" s="63">
        <v>1716</v>
      </c>
      <c r="H170" s="92">
        <f t="shared" si="34"/>
        <v>1430</v>
      </c>
      <c r="I170" s="63">
        <v>1716</v>
      </c>
      <c r="J170" s="62">
        <f t="shared" si="35"/>
        <v>0</v>
      </c>
      <c r="K170" s="89"/>
    </row>
    <row r="171" spans="1:12" ht="23.25" customHeight="1" x14ac:dyDescent="0.2">
      <c r="A171" s="118" t="s">
        <v>623</v>
      </c>
      <c r="B171" s="121" t="s">
        <v>426</v>
      </c>
      <c r="C171" s="122"/>
      <c r="D171" s="10"/>
      <c r="E171" s="94"/>
      <c r="F171" s="95"/>
      <c r="G171" s="95"/>
      <c r="H171" s="95"/>
      <c r="I171" s="95"/>
      <c r="J171" s="95"/>
      <c r="K171" s="84"/>
      <c r="L171" s="2"/>
    </row>
    <row r="172" spans="1:12" ht="29.25" customHeight="1" x14ac:dyDescent="0.2">
      <c r="A172" s="16"/>
      <c r="B172" s="75" t="s">
        <v>437</v>
      </c>
      <c r="C172" s="61" t="s">
        <v>438</v>
      </c>
      <c r="D172" s="63">
        <f t="shared" ref="D172:D185" si="36">E172/1.2</f>
        <v>1395</v>
      </c>
      <c r="E172" s="63">
        <v>1674</v>
      </c>
      <c r="F172" s="113">
        <f t="shared" si="33"/>
        <v>1535</v>
      </c>
      <c r="G172" s="89">
        <v>1842</v>
      </c>
      <c r="H172" s="92">
        <f t="shared" ref="H172:H185" si="37">I172/1.2</f>
        <v>1535</v>
      </c>
      <c r="I172" s="89">
        <v>1842</v>
      </c>
      <c r="J172" s="62">
        <f t="shared" ref="J172:J185" si="38">I172/G172-1</f>
        <v>0</v>
      </c>
      <c r="K172" s="86"/>
      <c r="L172" s="2"/>
    </row>
    <row r="173" spans="1:12" ht="29.25" customHeight="1" x14ac:dyDescent="0.2">
      <c r="A173" s="36"/>
      <c r="B173" s="75" t="s">
        <v>439</v>
      </c>
      <c r="C173" s="61" t="s">
        <v>575</v>
      </c>
      <c r="D173" s="63">
        <f t="shared" si="36"/>
        <v>1347.5</v>
      </c>
      <c r="E173" s="63">
        <v>1617</v>
      </c>
      <c r="F173" s="113">
        <f t="shared" si="33"/>
        <v>1482.5</v>
      </c>
      <c r="G173" s="89">
        <v>1779</v>
      </c>
      <c r="H173" s="92">
        <f t="shared" si="37"/>
        <v>1482.5</v>
      </c>
      <c r="I173" s="89">
        <v>1779</v>
      </c>
      <c r="J173" s="62">
        <f t="shared" si="38"/>
        <v>0</v>
      </c>
      <c r="K173" s="86"/>
      <c r="L173" s="2"/>
    </row>
    <row r="174" spans="1:12" ht="29.25" customHeight="1" x14ac:dyDescent="0.2">
      <c r="A174" s="36"/>
      <c r="B174" s="75" t="s">
        <v>440</v>
      </c>
      <c r="C174" s="61" t="s">
        <v>576</v>
      </c>
      <c r="D174" s="63">
        <f t="shared" si="36"/>
        <v>1280</v>
      </c>
      <c r="E174" s="63">
        <v>1536</v>
      </c>
      <c r="F174" s="113">
        <f t="shared" si="33"/>
        <v>1407.5</v>
      </c>
      <c r="G174" s="89">
        <v>1689</v>
      </c>
      <c r="H174" s="92">
        <f t="shared" si="37"/>
        <v>1407.5</v>
      </c>
      <c r="I174" s="89">
        <v>1689</v>
      </c>
      <c r="J174" s="62">
        <f t="shared" si="38"/>
        <v>0</v>
      </c>
      <c r="K174" s="86"/>
      <c r="L174" s="2"/>
    </row>
    <row r="175" spans="1:12" ht="25.5" x14ac:dyDescent="0.2">
      <c r="A175" s="17"/>
      <c r="B175" s="75" t="s">
        <v>441</v>
      </c>
      <c r="C175" s="61" t="s">
        <v>442</v>
      </c>
      <c r="D175" s="63">
        <f t="shared" si="36"/>
        <v>1522.5</v>
      </c>
      <c r="E175" s="63">
        <v>1827</v>
      </c>
      <c r="F175" s="113">
        <f t="shared" si="33"/>
        <v>1675</v>
      </c>
      <c r="G175" s="89">
        <v>2010</v>
      </c>
      <c r="H175" s="92">
        <f t="shared" si="37"/>
        <v>1675</v>
      </c>
      <c r="I175" s="89">
        <v>2010</v>
      </c>
      <c r="J175" s="62">
        <f t="shared" si="38"/>
        <v>0</v>
      </c>
      <c r="K175" s="86"/>
      <c r="L175" s="2"/>
    </row>
    <row r="176" spans="1:12" ht="18.75" customHeight="1" x14ac:dyDescent="0.2">
      <c r="A176" s="17"/>
      <c r="B176" s="75" t="s">
        <v>443</v>
      </c>
      <c r="C176" s="61" t="s">
        <v>444</v>
      </c>
      <c r="D176" s="63">
        <f t="shared" si="36"/>
        <v>2067.5</v>
      </c>
      <c r="E176" s="63">
        <v>2481</v>
      </c>
      <c r="F176" s="113">
        <f t="shared" si="33"/>
        <v>2275</v>
      </c>
      <c r="G176" s="89">
        <v>2730</v>
      </c>
      <c r="H176" s="92">
        <f t="shared" si="37"/>
        <v>2275</v>
      </c>
      <c r="I176" s="89">
        <v>2730</v>
      </c>
      <c r="J176" s="62">
        <f t="shared" si="38"/>
        <v>0</v>
      </c>
      <c r="K176" s="86"/>
      <c r="L176" s="2"/>
    </row>
    <row r="177" spans="1:12" ht="18.75" customHeight="1" x14ac:dyDescent="0.2">
      <c r="A177" s="17"/>
      <c r="B177" s="75" t="s">
        <v>445</v>
      </c>
      <c r="C177" s="61" t="s">
        <v>446</v>
      </c>
      <c r="D177" s="63">
        <f t="shared" si="36"/>
        <v>677.5</v>
      </c>
      <c r="E177" s="63">
        <v>813</v>
      </c>
      <c r="F177" s="113">
        <f t="shared" si="33"/>
        <v>745</v>
      </c>
      <c r="G177" s="89">
        <v>894</v>
      </c>
      <c r="H177" s="92">
        <f t="shared" si="37"/>
        <v>745</v>
      </c>
      <c r="I177" s="89">
        <v>894</v>
      </c>
      <c r="J177" s="62">
        <f t="shared" si="38"/>
        <v>0</v>
      </c>
      <c r="K177" s="86"/>
      <c r="L177" s="2"/>
    </row>
    <row r="178" spans="1:12" ht="18.75" customHeight="1" x14ac:dyDescent="0.2">
      <c r="A178" s="17"/>
      <c r="B178" s="75" t="s">
        <v>447</v>
      </c>
      <c r="C178" s="61" t="s">
        <v>448</v>
      </c>
      <c r="D178" s="63">
        <f t="shared" si="36"/>
        <v>707.5</v>
      </c>
      <c r="E178" s="63">
        <v>849</v>
      </c>
      <c r="F178" s="113">
        <f t="shared" si="33"/>
        <v>777.5</v>
      </c>
      <c r="G178" s="89">
        <v>933</v>
      </c>
      <c r="H178" s="92">
        <f t="shared" si="37"/>
        <v>777.5</v>
      </c>
      <c r="I178" s="89">
        <v>933</v>
      </c>
      <c r="J178" s="62">
        <f t="shared" si="38"/>
        <v>0</v>
      </c>
      <c r="K178" s="86"/>
      <c r="L178" s="2"/>
    </row>
    <row r="179" spans="1:12" ht="26.25" customHeight="1" x14ac:dyDescent="0.2">
      <c r="A179" s="17"/>
      <c r="B179" s="75" t="s">
        <v>449</v>
      </c>
      <c r="C179" s="61" t="s">
        <v>450</v>
      </c>
      <c r="D179" s="63">
        <f t="shared" si="36"/>
        <v>1395</v>
      </c>
      <c r="E179" s="63">
        <v>1674</v>
      </c>
      <c r="F179" s="113">
        <f t="shared" si="33"/>
        <v>1535</v>
      </c>
      <c r="G179" s="89">
        <v>1842</v>
      </c>
      <c r="H179" s="92">
        <f t="shared" si="37"/>
        <v>1535</v>
      </c>
      <c r="I179" s="89">
        <v>1842</v>
      </c>
      <c r="J179" s="62">
        <f t="shared" si="38"/>
        <v>0</v>
      </c>
      <c r="K179" s="86"/>
      <c r="L179" s="2"/>
    </row>
    <row r="180" spans="1:12" ht="26.25" customHeight="1" x14ac:dyDescent="0.2">
      <c r="A180" s="13"/>
      <c r="B180" s="75" t="s">
        <v>451</v>
      </c>
      <c r="C180" s="61" t="s">
        <v>577</v>
      </c>
      <c r="D180" s="63">
        <f t="shared" si="36"/>
        <v>1347.5</v>
      </c>
      <c r="E180" s="63">
        <v>1617</v>
      </c>
      <c r="F180" s="113">
        <f t="shared" si="33"/>
        <v>1482.5</v>
      </c>
      <c r="G180" s="89">
        <v>1779</v>
      </c>
      <c r="H180" s="92">
        <f t="shared" si="37"/>
        <v>1482.5</v>
      </c>
      <c r="I180" s="89">
        <v>1779</v>
      </c>
      <c r="J180" s="62">
        <f t="shared" si="38"/>
        <v>0</v>
      </c>
      <c r="K180" s="86"/>
      <c r="L180" s="2"/>
    </row>
    <row r="181" spans="1:12" ht="26.25" customHeight="1" x14ac:dyDescent="0.2">
      <c r="A181" s="13"/>
      <c r="B181" s="75" t="s">
        <v>452</v>
      </c>
      <c r="C181" s="61" t="s">
        <v>578</v>
      </c>
      <c r="D181" s="63">
        <f t="shared" si="36"/>
        <v>1280</v>
      </c>
      <c r="E181" s="63">
        <v>1536</v>
      </c>
      <c r="F181" s="113">
        <f t="shared" si="33"/>
        <v>1407.5</v>
      </c>
      <c r="G181" s="89">
        <v>1689</v>
      </c>
      <c r="H181" s="92">
        <f t="shared" si="37"/>
        <v>1407.5</v>
      </c>
      <c r="I181" s="89">
        <v>1689</v>
      </c>
      <c r="J181" s="62">
        <f t="shared" si="38"/>
        <v>0</v>
      </c>
      <c r="K181" s="86"/>
      <c r="L181" s="2"/>
    </row>
    <row r="182" spans="1:12" ht="29.25" customHeight="1" x14ac:dyDescent="0.2">
      <c r="A182" s="13"/>
      <c r="B182" s="75" t="s">
        <v>453</v>
      </c>
      <c r="C182" s="61" t="s">
        <v>454</v>
      </c>
      <c r="D182" s="63">
        <f t="shared" si="36"/>
        <v>1522.5</v>
      </c>
      <c r="E182" s="63">
        <v>1827</v>
      </c>
      <c r="F182" s="113">
        <f t="shared" si="33"/>
        <v>1675</v>
      </c>
      <c r="G182" s="89">
        <v>2010</v>
      </c>
      <c r="H182" s="92">
        <f t="shared" si="37"/>
        <v>1675</v>
      </c>
      <c r="I182" s="89">
        <v>2010</v>
      </c>
      <c r="J182" s="62">
        <f t="shared" si="38"/>
        <v>0</v>
      </c>
      <c r="K182" s="86"/>
      <c r="L182" s="2"/>
    </row>
    <row r="183" spans="1:12" ht="18.75" customHeight="1" x14ac:dyDescent="0.2">
      <c r="A183" s="17"/>
      <c r="B183" s="75" t="s">
        <v>455</v>
      </c>
      <c r="C183" s="61" t="s">
        <v>456</v>
      </c>
      <c r="D183" s="63">
        <f t="shared" si="36"/>
        <v>2067.5</v>
      </c>
      <c r="E183" s="63">
        <v>2481</v>
      </c>
      <c r="F183" s="113">
        <f t="shared" si="33"/>
        <v>2275</v>
      </c>
      <c r="G183" s="89">
        <v>2730</v>
      </c>
      <c r="H183" s="92">
        <f t="shared" si="37"/>
        <v>2275</v>
      </c>
      <c r="I183" s="89">
        <v>2730</v>
      </c>
      <c r="J183" s="62">
        <f t="shared" si="38"/>
        <v>0</v>
      </c>
      <c r="K183" s="86"/>
      <c r="L183" s="2"/>
    </row>
    <row r="184" spans="1:12" ht="17.25" customHeight="1" x14ac:dyDescent="0.2">
      <c r="A184" s="17"/>
      <c r="B184" s="75" t="s">
        <v>457</v>
      </c>
      <c r="C184" s="61" t="s">
        <v>529</v>
      </c>
      <c r="D184" s="63">
        <f t="shared" si="36"/>
        <v>677.5</v>
      </c>
      <c r="E184" s="63">
        <v>813</v>
      </c>
      <c r="F184" s="113">
        <f t="shared" si="33"/>
        <v>745</v>
      </c>
      <c r="G184" s="89">
        <v>894</v>
      </c>
      <c r="H184" s="92">
        <f t="shared" si="37"/>
        <v>745</v>
      </c>
      <c r="I184" s="89">
        <v>894</v>
      </c>
      <c r="J184" s="62">
        <f t="shared" si="38"/>
        <v>0</v>
      </c>
      <c r="K184" s="86"/>
      <c r="L184" s="2"/>
    </row>
    <row r="185" spans="1:12" ht="19.5" customHeight="1" x14ac:dyDescent="0.2">
      <c r="A185" s="18"/>
      <c r="B185" s="75" t="s">
        <v>458</v>
      </c>
      <c r="C185" s="61" t="s">
        <v>459</v>
      </c>
      <c r="D185" s="63">
        <f t="shared" si="36"/>
        <v>707.5</v>
      </c>
      <c r="E185" s="63">
        <v>849</v>
      </c>
      <c r="F185" s="113">
        <f t="shared" si="33"/>
        <v>777.5</v>
      </c>
      <c r="G185" s="89">
        <v>933</v>
      </c>
      <c r="H185" s="92">
        <f t="shared" si="37"/>
        <v>777.5</v>
      </c>
      <c r="I185" s="89">
        <v>933</v>
      </c>
      <c r="J185" s="62">
        <f t="shared" si="38"/>
        <v>0</v>
      </c>
      <c r="K185" s="86"/>
      <c r="L185" s="2"/>
    </row>
    <row r="186" spans="1:12" s="40" customFormat="1" ht="23.25" customHeight="1" x14ac:dyDescent="0.2">
      <c r="A186" s="41"/>
      <c r="B186" s="121" t="s">
        <v>506</v>
      </c>
      <c r="C186" s="122"/>
      <c r="D186" s="10"/>
      <c r="E186" s="94"/>
      <c r="F186" s="95"/>
      <c r="G186" s="95"/>
      <c r="H186" s="95"/>
      <c r="I186" s="95"/>
      <c r="J186" s="95"/>
      <c r="K186" s="82"/>
    </row>
    <row r="187" spans="1:12" ht="25.5" x14ac:dyDescent="0.2">
      <c r="A187" s="16"/>
      <c r="B187" s="75" t="s">
        <v>460</v>
      </c>
      <c r="C187" s="61" t="s">
        <v>461</v>
      </c>
      <c r="D187" s="63">
        <f t="shared" ref="D187:D191" si="39">E187/1.2</f>
        <v>2182.5</v>
      </c>
      <c r="E187" s="63">
        <v>2619</v>
      </c>
      <c r="F187" s="113">
        <f t="shared" si="33"/>
        <v>2402.5</v>
      </c>
      <c r="G187" s="89">
        <v>2883</v>
      </c>
      <c r="H187" s="92">
        <f t="shared" ref="H187:H191" si="40">I187/1.2</f>
        <v>2402.5</v>
      </c>
      <c r="I187" s="89">
        <v>2883</v>
      </c>
      <c r="J187" s="62">
        <f t="shared" ref="J187:J191" si="41">I187/G187-1</f>
        <v>0</v>
      </c>
      <c r="K187" s="86"/>
      <c r="L187" s="2"/>
    </row>
    <row r="188" spans="1:12" ht="25.5" x14ac:dyDescent="0.2">
      <c r="A188" s="17"/>
      <c r="B188" s="75" t="s">
        <v>462</v>
      </c>
      <c r="C188" s="61" t="s">
        <v>463</v>
      </c>
      <c r="D188" s="63">
        <f t="shared" si="39"/>
        <v>2807.5</v>
      </c>
      <c r="E188" s="63">
        <v>3369</v>
      </c>
      <c r="F188" s="113">
        <f t="shared" si="33"/>
        <v>3087.5</v>
      </c>
      <c r="G188" s="89">
        <v>3705</v>
      </c>
      <c r="H188" s="92">
        <f t="shared" si="40"/>
        <v>3087.5</v>
      </c>
      <c r="I188" s="89">
        <v>3705</v>
      </c>
      <c r="J188" s="62">
        <f t="shared" si="41"/>
        <v>0</v>
      </c>
      <c r="K188" s="86"/>
      <c r="L188" s="2"/>
    </row>
    <row r="189" spans="1:12" ht="16.5" customHeight="1" x14ac:dyDescent="0.2">
      <c r="A189" s="13"/>
      <c r="B189" s="75" t="s">
        <v>464</v>
      </c>
      <c r="C189" s="61" t="s">
        <v>465</v>
      </c>
      <c r="D189" s="63">
        <f t="shared" si="39"/>
        <v>2935</v>
      </c>
      <c r="E189" s="63">
        <v>3522</v>
      </c>
      <c r="F189" s="113">
        <f t="shared" si="33"/>
        <v>3230</v>
      </c>
      <c r="G189" s="89">
        <v>3876</v>
      </c>
      <c r="H189" s="92">
        <f t="shared" si="40"/>
        <v>3230</v>
      </c>
      <c r="I189" s="89">
        <v>3876</v>
      </c>
      <c r="J189" s="62">
        <f t="shared" si="41"/>
        <v>0</v>
      </c>
      <c r="K189" s="86"/>
      <c r="L189" s="2"/>
    </row>
    <row r="190" spans="1:12" ht="19.5" customHeight="1" x14ac:dyDescent="0.2">
      <c r="A190" s="17"/>
      <c r="B190" s="75" t="s">
        <v>466</v>
      </c>
      <c r="C190" s="61" t="s">
        <v>467</v>
      </c>
      <c r="D190" s="63">
        <f t="shared" si="39"/>
        <v>840</v>
      </c>
      <c r="E190" s="63">
        <v>1008</v>
      </c>
      <c r="F190" s="113">
        <f t="shared" si="33"/>
        <v>922.5</v>
      </c>
      <c r="G190" s="89">
        <v>1107</v>
      </c>
      <c r="H190" s="92">
        <f t="shared" si="40"/>
        <v>922.5</v>
      </c>
      <c r="I190" s="89">
        <v>1107</v>
      </c>
      <c r="J190" s="62">
        <f t="shared" si="41"/>
        <v>0</v>
      </c>
      <c r="K190" s="86"/>
      <c r="L190" s="2"/>
    </row>
    <row r="191" spans="1:12" ht="18.75" customHeight="1" x14ac:dyDescent="0.2">
      <c r="A191" s="18"/>
      <c r="B191" s="75" t="s">
        <v>468</v>
      </c>
      <c r="C191" s="61" t="s">
        <v>469</v>
      </c>
      <c r="D191" s="63">
        <f t="shared" si="39"/>
        <v>1287.5</v>
      </c>
      <c r="E191" s="63">
        <v>1545</v>
      </c>
      <c r="F191" s="113">
        <f t="shared" si="33"/>
        <v>1415</v>
      </c>
      <c r="G191" s="89">
        <v>1698</v>
      </c>
      <c r="H191" s="92">
        <f t="shared" si="40"/>
        <v>1415</v>
      </c>
      <c r="I191" s="89">
        <v>1698</v>
      </c>
      <c r="J191" s="62">
        <f t="shared" si="41"/>
        <v>0</v>
      </c>
      <c r="K191" s="86"/>
      <c r="L191" s="2"/>
    </row>
    <row r="192" spans="1:12" ht="23.25" customHeight="1" x14ac:dyDescent="0.2">
      <c r="A192" s="24"/>
      <c r="B192" s="121" t="s">
        <v>507</v>
      </c>
      <c r="C192" s="122"/>
      <c r="D192" s="10"/>
      <c r="E192" s="94"/>
      <c r="F192" s="95"/>
      <c r="G192" s="95"/>
      <c r="H192" s="95"/>
      <c r="I192" s="95"/>
      <c r="J192" s="95"/>
      <c r="K192" s="84"/>
      <c r="L192" s="2"/>
    </row>
    <row r="193" spans="1:14" ht="17.25" customHeight="1" x14ac:dyDescent="0.2">
      <c r="A193" s="25"/>
      <c r="B193" s="26" t="s">
        <v>470</v>
      </c>
      <c r="C193" s="27" t="s">
        <v>471</v>
      </c>
      <c r="D193" s="63">
        <f t="shared" ref="D193" si="42">E193/1.2</f>
        <v>115</v>
      </c>
      <c r="E193" s="63">
        <v>138</v>
      </c>
      <c r="F193" s="113">
        <f t="shared" si="33"/>
        <v>132.5</v>
      </c>
      <c r="G193" s="89">
        <v>159</v>
      </c>
      <c r="H193" s="92">
        <f>I193/1.2</f>
        <v>132.5</v>
      </c>
      <c r="I193" s="89">
        <v>159</v>
      </c>
      <c r="J193" s="62">
        <f>I193/G193-1</f>
        <v>0</v>
      </c>
      <c r="K193" s="79"/>
      <c r="L193" s="2"/>
    </row>
    <row r="194" spans="1:14" ht="23.25" customHeight="1" x14ac:dyDescent="0.2">
      <c r="A194" s="15"/>
      <c r="B194" s="121" t="s">
        <v>558</v>
      </c>
      <c r="C194" s="122"/>
      <c r="D194" s="10"/>
      <c r="E194" s="94"/>
      <c r="F194" s="95"/>
      <c r="G194" s="95"/>
      <c r="H194" s="95"/>
      <c r="I194" s="95"/>
      <c r="J194" s="95"/>
      <c r="K194" s="84"/>
      <c r="L194" s="2"/>
    </row>
    <row r="195" spans="1:14" x14ac:dyDescent="0.2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</row>
    <row r="196" spans="1:14" x14ac:dyDescent="0.2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</row>
    <row r="197" spans="1:14" x14ac:dyDescent="0.2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</row>
    <row r="198" spans="1:14" x14ac:dyDescent="0.2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</row>
    <row r="199" spans="1:14" x14ac:dyDescent="0.2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</row>
    <row r="200" spans="1:14" x14ac:dyDescent="0.2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</row>
    <row r="201" spans="1:14" x14ac:dyDescent="0.2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</row>
    <row r="202" spans="1:14" x14ac:dyDescent="0.2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</row>
    <row r="203" spans="1:14" x14ac:dyDescent="0.2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</row>
    <row r="204" spans="1:14" x14ac:dyDescent="0.2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</row>
    <row r="205" spans="1:14" x14ac:dyDescent="0.2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</row>
    <row r="206" spans="1:14" x14ac:dyDescent="0.2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7"/>
      <c r="M206" s="76"/>
      <c r="N206" s="76"/>
    </row>
    <row r="207" spans="1:14" x14ac:dyDescent="0.2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7"/>
      <c r="M207" s="76"/>
      <c r="N207" s="76"/>
    </row>
    <row r="208" spans="1:14" x14ac:dyDescent="0.2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7"/>
      <c r="M208" s="76"/>
      <c r="N208" s="76"/>
    </row>
    <row r="209" spans="1:14" x14ac:dyDescent="0.2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7"/>
      <c r="M209" s="76"/>
      <c r="N209" s="76"/>
    </row>
    <row r="210" spans="1:14" x14ac:dyDescent="0.2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7"/>
      <c r="M210" s="76"/>
      <c r="N210" s="76"/>
    </row>
    <row r="211" spans="1:14" x14ac:dyDescent="0.2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7"/>
      <c r="M211" s="76"/>
      <c r="N211" s="76"/>
    </row>
    <row r="212" spans="1:14" x14ac:dyDescent="0.2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7"/>
      <c r="M212" s="76"/>
      <c r="N212" s="76"/>
    </row>
    <row r="213" spans="1:14" x14ac:dyDescent="0.2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7"/>
      <c r="M213" s="76"/>
      <c r="N213" s="76"/>
    </row>
    <row r="214" spans="1:14" x14ac:dyDescent="0.2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7"/>
      <c r="M214" s="76"/>
      <c r="N214" s="76"/>
    </row>
    <row r="215" spans="1:14" x14ac:dyDescent="0.2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7"/>
      <c r="M215" s="76"/>
      <c r="N215" s="76"/>
    </row>
    <row r="216" spans="1:14" x14ac:dyDescent="0.2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7"/>
      <c r="M216" s="76"/>
      <c r="N216" s="76"/>
    </row>
    <row r="217" spans="1:14" x14ac:dyDescent="0.2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7"/>
      <c r="M217" s="76"/>
      <c r="N217" s="76"/>
    </row>
    <row r="218" spans="1:14" x14ac:dyDescent="0.2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7"/>
      <c r="M218" s="76"/>
      <c r="N218" s="76"/>
    </row>
    <row r="219" spans="1:14" x14ac:dyDescent="0.2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7"/>
      <c r="M219" s="76"/>
      <c r="N219" s="76"/>
    </row>
    <row r="220" spans="1:14" x14ac:dyDescent="0.2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7"/>
      <c r="M220" s="76"/>
      <c r="N220" s="76"/>
    </row>
    <row r="221" spans="1:14" x14ac:dyDescent="0.2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7"/>
      <c r="M221" s="76"/>
      <c r="N221" s="76"/>
    </row>
    <row r="222" spans="1:14" x14ac:dyDescent="0.2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7"/>
      <c r="M222" s="76"/>
      <c r="N222" s="76"/>
    </row>
    <row r="223" spans="1:14" x14ac:dyDescent="0.2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7"/>
      <c r="M223" s="76"/>
      <c r="N223" s="76"/>
    </row>
    <row r="224" spans="1:14" x14ac:dyDescent="0.2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7"/>
      <c r="M224" s="76"/>
      <c r="N224" s="76"/>
    </row>
    <row r="225" spans="1:14" x14ac:dyDescent="0.2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7"/>
      <c r="M225" s="76"/>
      <c r="N225" s="76"/>
    </row>
    <row r="226" spans="1:14" x14ac:dyDescent="0.2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7"/>
      <c r="M226" s="76"/>
      <c r="N226" s="76"/>
    </row>
    <row r="227" spans="1:14" x14ac:dyDescent="0.2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7"/>
      <c r="M227" s="76"/>
      <c r="N227" s="76"/>
    </row>
    <row r="228" spans="1:14" x14ac:dyDescent="0.2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7"/>
      <c r="M228" s="76"/>
      <c r="N228" s="76"/>
    </row>
    <row r="229" spans="1:14" x14ac:dyDescent="0.2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7"/>
      <c r="M229" s="76"/>
      <c r="N229" s="76"/>
    </row>
    <row r="230" spans="1:14" x14ac:dyDescent="0.2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7"/>
      <c r="M230" s="76"/>
      <c r="N230" s="76"/>
    </row>
    <row r="231" spans="1:14" x14ac:dyDescent="0.2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7"/>
      <c r="M231" s="76"/>
      <c r="N231" s="76"/>
    </row>
    <row r="232" spans="1:14" x14ac:dyDescent="0.2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7"/>
      <c r="M232" s="76"/>
      <c r="N232" s="76"/>
    </row>
    <row r="233" spans="1:14" x14ac:dyDescent="0.2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7"/>
      <c r="M233" s="76"/>
      <c r="N233" s="76"/>
    </row>
    <row r="234" spans="1:14" x14ac:dyDescent="0.2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7"/>
      <c r="M234" s="76"/>
      <c r="N234" s="76"/>
    </row>
    <row r="235" spans="1:14" x14ac:dyDescent="0.2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7"/>
      <c r="M235" s="76"/>
      <c r="N235" s="76"/>
    </row>
    <row r="236" spans="1:14" x14ac:dyDescent="0.2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7"/>
      <c r="M236" s="76"/>
      <c r="N236" s="76"/>
    </row>
    <row r="237" spans="1:14" x14ac:dyDescent="0.2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7"/>
      <c r="M237" s="76"/>
      <c r="N237" s="76"/>
    </row>
    <row r="238" spans="1:14" x14ac:dyDescent="0.2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7"/>
      <c r="M238" s="76"/>
      <c r="N238" s="76"/>
    </row>
    <row r="239" spans="1:14" x14ac:dyDescent="0.2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7"/>
      <c r="M239" s="76"/>
      <c r="N239" s="76"/>
    </row>
    <row r="240" spans="1:14" x14ac:dyDescent="0.2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7"/>
      <c r="M240" s="76"/>
      <c r="N240" s="76"/>
    </row>
    <row r="241" spans="1:14" x14ac:dyDescent="0.2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7"/>
      <c r="M241" s="76"/>
      <c r="N241" s="76"/>
    </row>
    <row r="242" spans="1:14" x14ac:dyDescent="0.2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7"/>
      <c r="M242" s="76"/>
      <c r="N242" s="76"/>
    </row>
    <row r="243" spans="1:14" x14ac:dyDescent="0.2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7"/>
      <c r="M243" s="76"/>
      <c r="N243" s="76"/>
    </row>
    <row r="244" spans="1:14" x14ac:dyDescent="0.2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7"/>
      <c r="M244" s="76"/>
      <c r="N244" s="76"/>
    </row>
    <row r="245" spans="1:14" x14ac:dyDescent="0.2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7"/>
      <c r="M245" s="76"/>
      <c r="N245" s="76"/>
    </row>
    <row r="246" spans="1:14" x14ac:dyDescent="0.2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7"/>
      <c r="M246" s="76"/>
      <c r="N246" s="76"/>
    </row>
    <row r="247" spans="1:14" x14ac:dyDescent="0.2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7"/>
      <c r="M247" s="76"/>
      <c r="N247" s="76"/>
    </row>
    <row r="248" spans="1:14" x14ac:dyDescent="0.2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7"/>
      <c r="M248" s="76"/>
      <c r="N248" s="76"/>
    </row>
    <row r="249" spans="1:14" x14ac:dyDescent="0.2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7"/>
      <c r="M249" s="76"/>
      <c r="N249" s="76"/>
    </row>
    <row r="250" spans="1:14" x14ac:dyDescent="0.2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7"/>
      <c r="M250" s="76"/>
      <c r="N250" s="76"/>
    </row>
    <row r="251" spans="1:14" x14ac:dyDescent="0.2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7"/>
      <c r="M251" s="76"/>
      <c r="N251" s="76"/>
    </row>
    <row r="252" spans="1:14" x14ac:dyDescent="0.2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7"/>
      <c r="M252" s="76"/>
      <c r="N252" s="76"/>
    </row>
    <row r="253" spans="1:14" x14ac:dyDescent="0.2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7"/>
      <c r="M253" s="76"/>
      <c r="N253" s="76"/>
    </row>
    <row r="254" spans="1:14" x14ac:dyDescent="0.2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7"/>
      <c r="M254" s="76"/>
      <c r="N254" s="76"/>
    </row>
    <row r="255" spans="1:14" x14ac:dyDescent="0.2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7"/>
      <c r="M255" s="76"/>
      <c r="N255" s="76"/>
    </row>
    <row r="256" spans="1:14" x14ac:dyDescent="0.2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7"/>
      <c r="M256" s="76"/>
      <c r="N256" s="76"/>
    </row>
    <row r="257" spans="1:14" x14ac:dyDescent="0.2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7"/>
      <c r="M257" s="76"/>
      <c r="N257" s="76"/>
    </row>
    <row r="258" spans="1:14" x14ac:dyDescent="0.2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7"/>
      <c r="M258" s="76"/>
      <c r="N258" s="76"/>
    </row>
    <row r="259" spans="1:14" x14ac:dyDescent="0.2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7"/>
      <c r="M259" s="76"/>
      <c r="N259" s="76"/>
    </row>
    <row r="260" spans="1:14" x14ac:dyDescent="0.2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7"/>
      <c r="M260" s="76"/>
      <c r="N260" s="76"/>
    </row>
    <row r="261" spans="1:14" x14ac:dyDescent="0.2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7"/>
      <c r="M261" s="76"/>
      <c r="N261" s="76"/>
    </row>
    <row r="262" spans="1:14" x14ac:dyDescent="0.2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7"/>
      <c r="M262" s="76"/>
      <c r="N262" s="76"/>
    </row>
    <row r="263" spans="1:14" x14ac:dyDescent="0.2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7"/>
      <c r="M263" s="76"/>
      <c r="N263" s="76"/>
    </row>
    <row r="264" spans="1:14" x14ac:dyDescent="0.2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7"/>
      <c r="M264" s="76"/>
      <c r="N264" s="76"/>
    </row>
    <row r="265" spans="1:14" x14ac:dyDescent="0.2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7"/>
      <c r="M265" s="76"/>
      <c r="N265" s="76"/>
    </row>
    <row r="266" spans="1:14" x14ac:dyDescent="0.2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7"/>
      <c r="M266" s="76"/>
      <c r="N266" s="76"/>
    </row>
    <row r="267" spans="1:14" x14ac:dyDescent="0.2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7"/>
      <c r="M267" s="76"/>
      <c r="N267" s="76"/>
    </row>
    <row r="268" spans="1:14" x14ac:dyDescent="0.2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7"/>
      <c r="M268" s="76"/>
      <c r="N268" s="76"/>
    </row>
    <row r="269" spans="1:14" x14ac:dyDescent="0.2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7"/>
      <c r="M269" s="76"/>
      <c r="N269" s="76"/>
    </row>
    <row r="270" spans="1:14" x14ac:dyDescent="0.2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7"/>
      <c r="M270" s="76"/>
      <c r="N270" s="76"/>
    </row>
    <row r="271" spans="1:14" x14ac:dyDescent="0.2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7"/>
      <c r="M271" s="76"/>
      <c r="N271" s="76"/>
    </row>
    <row r="272" spans="1:14" x14ac:dyDescent="0.2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7"/>
      <c r="M272" s="76"/>
      <c r="N272" s="76"/>
    </row>
    <row r="273" spans="1:14" x14ac:dyDescent="0.2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7"/>
      <c r="M273" s="76"/>
      <c r="N273" s="76"/>
    </row>
    <row r="274" spans="1:14" x14ac:dyDescent="0.2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7"/>
      <c r="M274" s="76"/>
      <c r="N274" s="76"/>
    </row>
    <row r="275" spans="1:14" x14ac:dyDescent="0.2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7"/>
      <c r="M275" s="76"/>
      <c r="N275" s="76"/>
    </row>
    <row r="276" spans="1:14" x14ac:dyDescent="0.2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7"/>
      <c r="M276" s="76"/>
      <c r="N276" s="76"/>
    </row>
    <row r="277" spans="1:14" x14ac:dyDescent="0.2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7"/>
      <c r="M277" s="76"/>
      <c r="N277" s="76"/>
    </row>
    <row r="278" spans="1:14" x14ac:dyDescent="0.2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7"/>
      <c r="M278" s="76"/>
      <c r="N278" s="76"/>
    </row>
    <row r="279" spans="1:14" x14ac:dyDescent="0.2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7"/>
      <c r="M279" s="76"/>
      <c r="N279" s="76"/>
    </row>
    <row r="280" spans="1:14" x14ac:dyDescent="0.2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7"/>
      <c r="M280" s="76"/>
      <c r="N280" s="76"/>
    </row>
    <row r="281" spans="1:14" x14ac:dyDescent="0.2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7"/>
      <c r="M281" s="76"/>
      <c r="N281" s="76"/>
    </row>
    <row r="282" spans="1:14" x14ac:dyDescent="0.2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7"/>
      <c r="M282" s="76"/>
      <c r="N282" s="76"/>
    </row>
    <row r="283" spans="1:14" x14ac:dyDescent="0.2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7"/>
      <c r="M283" s="76"/>
      <c r="N283" s="76"/>
    </row>
    <row r="284" spans="1:14" x14ac:dyDescent="0.2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7"/>
      <c r="M284" s="76"/>
      <c r="N284" s="76"/>
    </row>
    <row r="285" spans="1:14" x14ac:dyDescent="0.2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7"/>
      <c r="M285" s="76"/>
      <c r="N285" s="76"/>
    </row>
    <row r="286" spans="1:14" x14ac:dyDescent="0.2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7"/>
      <c r="M286" s="76"/>
      <c r="N286" s="76"/>
    </row>
    <row r="287" spans="1:14" x14ac:dyDescent="0.2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7"/>
      <c r="M287" s="76"/>
      <c r="N287" s="76"/>
    </row>
    <row r="288" spans="1:14" x14ac:dyDescent="0.2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7"/>
      <c r="M288" s="76"/>
      <c r="N288" s="76"/>
    </row>
    <row r="289" spans="1:14" x14ac:dyDescent="0.2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7"/>
      <c r="M289" s="76"/>
      <c r="N289" s="76"/>
    </row>
    <row r="290" spans="1:14" x14ac:dyDescent="0.2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7"/>
      <c r="M290" s="76"/>
      <c r="N290" s="76"/>
    </row>
    <row r="291" spans="1:14" x14ac:dyDescent="0.2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7"/>
      <c r="M291" s="76"/>
      <c r="N291" s="76"/>
    </row>
    <row r="292" spans="1:14" x14ac:dyDescent="0.2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7"/>
      <c r="M292" s="76"/>
      <c r="N292" s="76"/>
    </row>
    <row r="293" spans="1:14" x14ac:dyDescent="0.2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7"/>
      <c r="M293" s="76"/>
      <c r="N293" s="76"/>
    </row>
    <row r="294" spans="1:14" x14ac:dyDescent="0.2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7"/>
      <c r="M294" s="76"/>
      <c r="N294" s="76"/>
    </row>
    <row r="295" spans="1:14" x14ac:dyDescent="0.2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7"/>
      <c r="M295" s="76"/>
      <c r="N295" s="76"/>
    </row>
    <row r="296" spans="1:14" x14ac:dyDescent="0.2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7"/>
      <c r="M296" s="76"/>
      <c r="N296" s="76"/>
    </row>
    <row r="297" spans="1:14" x14ac:dyDescent="0.2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7"/>
      <c r="M297" s="76"/>
      <c r="N297" s="76"/>
    </row>
    <row r="298" spans="1:14" x14ac:dyDescent="0.2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7"/>
      <c r="M298" s="76"/>
      <c r="N298" s="76"/>
    </row>
    <row r="299" spans="1:14" x14ac:dyDescent="0.2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7"/>
      <c r="M299" s="76"/>
      <c r="N299" s="76"/>
    </row>
    <row r="300" spans="1:14" x14ac:dyDescent="0.2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7"/>
      <c r="M300" s="76"/>
      <c r="N300" s="76"/>
    </row>
    <row r="301" spans="1:14" x14ac:dyDescent="0.2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7"/>
      <c r="M301" s="76"/>
      <c r="N301" s="76"/>
    </row>
    <row r="302" spans="1:14" x14ac:dyDescent="0.2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7"/>
      <c r="M302" s="76"/>
      <c r="N302" s="76"/>
    </row>
    <row r="303" spans="1:14" x14ac:dyDescent="0.2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7"/>
      <c r="M303" s="76"/>
      <c r="N303" s="76"/>
    </row>
    <row r="304" spans="1:14" x14ac:dyDescent="0.2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7"/>
      <c r="M304" s="76"/>
      <c r="N304" s="76"/>
    </row>
    <row r="305" spans="1:14" x14ac:dyDescent="0.2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7"/>
      <c r="M305" s="76"/>
      <c r="N305" s="76"/>
    </row>
    <row r="306" spans="1:14" x14ac:dyDescent="0.2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7"/>
      <c r="M306" s="76"/>
      <c r="N306" s="76"/>
    </row>
    <row r="307" spans="1:14" x14ac:dyDescent="0.2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7"/>
      <c r="M307" s="76"/>
      <c r="N307" s="76"/>
    </row>
    <row r="308" spans="1:14" x14ac:dyDescent="0.2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7"/>
      <c r="M308" s="76"/>
      <c r="N308" s="76"/>
    </row>
    <row r="309" spans="1:14" x14ac:dyDescent="0.2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7"/>
      <c r="M309" s="76"/>
      <c r="N309" s="76"/>
    </row>
    <row r="310" spans="1:14" x14ac:dyDescent="0.2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7"/>
      <c r="M310" s="76"/>
      <c r="N310" s="76"/>
    </row>
    <row r="311" spans="1:14" x14ac:dyDescent="0.2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7"/>
      <c r="M311" s="76"/>
      <c r="N311" s="76"/>
    </row>
    <row r="312" spans="1:14" x14ac:dyDescent="0.2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7"/>
      <c r="M312" s="76"/>
      <c r="N312" s="76"/>
    </row>
    <row r="313" spans="1:14" x14ac:dyDescent="0.2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7"/>
      <c r="M313" s="76"/>
      <c r="N313" s="76"/>
    </row>
    <row r="314" spans="1:14" x14ac:dyDescent="0.2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7"/>
      <c r="M314" s="76"/>
      <c r="N314" s="76"/>
    </row>
    <row r="315" spans="1:14" x14ac:dyDescent="0.2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7"/>
      <c r="M315" s="76"/>
      <c r="N315" s="76"/>
    </row>
    <row r="316" spans="1:14" x14ac:dyDescent="0.2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7"/>
      <c r="M316" s="76"/>
      <c r="N316" s="76"/>
    </row>
    <row r="317" spans="1:14" x14ac:dyDescent="0.2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7"/>
      <c r="M317" s="76"/>
      <c r="N317" s="76"/>
    </row>
    <row r="318" spans="1:14" x14ac:dyDescent="0.2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7"/>
      <c r="M318" s="76"/>
      <c r="N318" s="76"/>
    </row>
    <row r="319" spans="1:14" x14ac:dyDescent="0.2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7"/>
      <c r="M319" s="76"/>
      <c r="N319" s="76"/>
    </row>
    <row r="320" spans="1:14" x14ac:dyDescent="0.2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7"/>
      <c r="M320" s="76"/>
      <c r="N320" s="76"/>
    </row>
    <row r="321" spans="1:14" x14ac:dyDescent="0.2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7"/>
      <c r="M321" s="76"/>
      <c r="N321" s="76"/>
    </row>
    <row r="322" spans="1:14" x14ac:dyDescent="0.2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7"/>
      <c r="M322" s="76"/>
      <c r="N322" s="76"/>
    </row>
    <row r="323" spans="1:14" x14ac:dyDescent="0.2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7"/>
      <c r="M323" s="76"/>
      <c r="N323" s="76"/>
    </row>
    <row r="324" spans="1:14" x14ac:dyDescent="0.2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7"/>
      <c r="M324" s="76"/>
      <c r="N324" s="76"/>
    </row>
    <row r="325" spans="1:14" x14ac:dyDescent="0.2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7"/>
      <c r="M325" s="76"/>
      <c r="N325" s="76"/>
    </row>
    <row r="326" spans="1:14" x14ac:dyDescent="0.2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7"/>
      <c r="M326" s="76"/>
      <c r="N326" s="76"/>
    </row>
    <row r="327" spans="1:14" x14ac:dyDescent="0.2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7"/>
      <c r="M327" s="76"/>
      <c r="N327" s="76"/>
    </row>
    <row r="328" spans="1:14" x14ac:dyDescent="0.2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7"/>
      <c r="M328" s="76"/>
      <c r="N328" s="76"/>
    </row>
    <row r="329" spans="1:14" x14ac:dyDescent="0.2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7"/>
      <c r="M329" s="76"/>
      <c r="N329" s="76"/>
    </row>
    <row r="330" spans="1:14" x14ac:dyDescent="0.2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7"/>
      <c r="M330" s="76"/>
      <c r="N330" s="76"/>
    </row>
    <row r="331" spans="1:14" x14ac:dyDescent="0.2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7"/>
      <c r="M331" s="76"/>
      <c r="N331" s="76"/>
    </row>
    <row r="332" spans="1:14" x14ac:dyDescent="0.2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7"/>
      <c r="M332" s="76"/>
      <c r="N332" s="76"/>
    </row>
  </sheetData>
  <mergeCells count="30">
    <mergeCell ref="B194:C194"/>
    <mergeCell ref="A2:C2"/>
    <mergeCell ref="B192:C192"/>
    <mergeCell ref="B155:C155"/>
    <mergeCell ref="B160:C160"/>
    <mergeCell ref="B165:C165"/>
    <mergeCell ref="B171:C171"/>
    <mergeCell ref="B186:C186"/>
    <mergeCell ref="B104:C104"/>
    <mergeCell ref="B150:C150"/>
    <mergeCell ref="B16:C16"/>
    <mergeCell ref="B24:C24"/>
    <mergeCell ref="B29:C29"/>
    <mergeCell ref="B40:C40"/>
    <mergeCell ref="B58:C58"/>
    <mergeCell ref="B74:C74"/>
    <mergeCell ref="B81:C81"/>
    <mergeCell ref="B89:C89"/>
    <mergeCell ref="B116:C116"/>
    <mergeCell ref="A1:K1"/>
    <mergeCell ref="B90:K90"/>
    <mergeCell ref="J3:J4"/>
    <mergeCell ref="A3:A4"/>
    <mergeCell ref="B3:B4"/>
    <mergeCell ref="C3:C4"/>
    <mergeCell ref="D3:E3"/>
    <mergeCell ref="D2:E2"/>
    <mergeCell ref="K3:K4"/>
    <mergeCell ref="F3:G3"/>
    <mergeCell ref="H3:I3"/>
  </mergeCells>
  <phoneticPr fontId="10" type="noConversion"/>
  <pageMargins left="0.39370078740157483" right="0.15748031496062992" top="0.39370078740157483" bottom="0.39370078740157483" header="0.23622047244094491" footer="0.19685039370078741"/>
  <pageSetup paperSize="9" scale="70" fitToHeight="7" orientation="portrait" r:id="rId1"/>
  <headerFooter differentFirst="1" alignWithMargins="0">
    <oddHeader>&amp;C&amp;8Продолжение спецификации от 12.08.13</oddHeader>
    <oddFooter>&amp;C&amp;P</oddFoot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workbookViewId="0">
      <selection activeCell="J119" sqref="J119"/>
    </sheetView>
  </sheetViews>
  <sheetFormatPr defaultRowHeight="12.75" x14ac:dyDescent="0.2"/>
  <cols>
    <col min="1" max="1" width="15.140625" style="57" customWidth="1"/>
    <col min="2" max="2" width="80.5703125" style="57" customWidth="1"/>
  </cols>
  <sheetData>
    <row r="1" spans="1:2" x14ac:dyDescent="0.2">
      <c r="A1" s="45" t="s">
        <v>18</v>
      </c>
      <c r="B1" s="46" t="s">
        <v>19</v>
      </c>
    </row>
    <row r="2" spans="1:2" ht="22.5" x14ac:dyDescent="0.2">
      <c r="A2" s="45" t="s">
        <v>20</v>
      </c>
      <c r="B2" s="47" t="s">
        <v>21</v>
      </c>
    </row>
    <row r="3" spans="1:2" x14ac:dyDescent="0.2">
      <c r="A3" s="45" t="s">
        <v>32</v>
      </c>
      <c r="B3" s="47" t="s">
        <v>33</v>
      </c>
    </row>
    <row r="4" spans="1:2" x14ac:dyDescent="0.2">
      <c r="A4" s="45" t="s">
        <v>34</v>
      </c>
      <c r="B4" s="47" t="s">
        <v>35</v>
      </c>
    </row>
    <row r="5" spans="1:2" x14ac:dyDescent="0.2">
      <c r="A5" s="45" t="s">
        <v>36</v>
      </c>
      <c r="B5" s="47" t="s">
        <v>37</v>
      </c>
    </row>
    <row r="6" spans="1:2" x14ac:dyDescent="0.2">
      <c r="A6" s="45" t="s">
        <v>38</v>
      </c>
      <c r="B6" s="47" t="s">
        <v>39</v>
      </c>
    </row>
    <row r="7" spans="1:2" x14ac:dyDescent="0.2">
      <c r="A7" s="45" t="s">
        <v>40</v>
      </c>
      <c r="B7" s="47" t="s">
        <v>41</v>
      </c>
    </row>
    <row r="8" spans="1:2" x14ac:dyDescent="0.2">
      <c r="A8" s="45" t="s">
        <v>44</v>
      </c>
      <c r="B8" s="47" t="s">
        <v>45</v>
      </c>
    </row>
    <row r="9" spans="1:2" x14ac:dyDescent="0.2">
      <c r="A9" s="45" t="s">
        <v>46</v>
      </c>
      <c r="B9" s="47" t="s">
        <v>47</v>
      </c>
    </row>
    <row r="10" spans="1:2" x14ac:dyDescent="0.2">
      <c r="A10" s="45" t="s">
        <v>48</v>
      </c>
      <c r="B10" s="47" t="s">
        <v>49</v>
      </c>
    </row>
    <row r="11" spans="1:2" x14ac:dyDescent="0.2">
      <c r="A11" s="45" t="s">
        <v>50</v>
      </c>
      <c r="B11" s="47" t="s">
        <v>51</v>
      </c>
    </row>
    <row r="12" spans="1:2" x14ac:dyDescent="0.2">
      <c r="A12" s="45" t="s">
        <v>274</v>
      </c>
      <c r="B12" s="47" t="s">
        <v>275</v>
      </c>
    </row>
    <row r="13" spans="1:2" x14ac:dyDescent="0.2">
      <c r="A13" s="45" t="s">
        <v>276</v>
      </c>
      <c r="B13" s="46" t="s">
        <v>277</v>
      </c>
    </row>
    <row r="14" spans="1:2" x14ac:dyDescent="0.2">
      <c r="A14" s="48" t="s">
        <v>296</v>
      </c>
      <c r="B14" s="47" t="s">
        <v>297</v>
      </c>
    </row>
    <row r="15" spans="1:2" x14ac:dyDescent="0.2">
      <c r="A15" s="45" t="s">
        <v>302</v>
      </c>
      <c r="B15" s="47" t="s">
        <v>303</v>
      </c>
    </row>
    <row r="16" spans="1:2" x14ac:dyDescent="0.2">
      <c r="A16" s="45" t="s">
        <v>304</v>
      </c>
      <c r="B16" s="47" t="s">
        <v>305</v>
      </c>
    </row>
    <row r="17" spans="1:2" x14ac:dyDescent="0.2">
      <c r="A17" s="49" t="s">
        <v>42</v>
      </c>
      <c r="B17" s="6" t="s">
        <v>43</v>
      </c>
    </row>
    <row r="18" spans="1:2" ht="22.5" x14ac:dyDescent="0.2">
      <c r="A18" s="9" t="s">
        <v>52</v>
      </c>
      <c r="B18" s="6" t="s">
        <v>53</v>
      </c>
    </row>
    <row r="19" spans="1:2" x14ac:dyDescent="0.2">
      <c r="A19" s="7" t="s">
        <v>56</v>
      </c>
      <c r="B19" s="6" t="s">
        <v>57</v>
      </c>
    </row>
    <row r="20" spans="1:2" x14ac:dyDescent="0.2">
      <c r="A20" s="7" t="s">
        <v>58</v>
      </c>
      <c r="B20" s="6" t="s">
        <v>59</v>
      </c>
    </row>
    <row r="21" spans="1:2" x14ac:dyDescent="0.2">
      <c r="A21" s="49" t="s">
        <v>60</v>
      </c>
      <c r="B21" s="50" t="s">
        <v>61</v>
      </c>
    </row>
    <row r="22" spans="1:2" x14ac:dyDescent="0.2">
      <c r="A22" s="7" t="s">
        <v>62</v>
      </c>
      <c r="B22" s="8" t="s">
        <v>63</v>
      </c>
    </row>
    <row r="23" spans="1:2" x14ac:dyDescent="0.2">
      <c r="A23" s="7" t="s">
        <v>64</v>
      </c>
      <c r="B23" s="6" t="s">
        <v>65</v>
      </c>
    </row>
    <row r="24" spans="1:2" ht="22.5" x14ac:dyDescent="0.2">
      <c r="A24" s="7" t="s">
        <v>66</v>
      </c>
      <c r="B24" s="6" t="s">
        <v>67</v>
      </c>
    </row>
    <row r="25" spans="1:2" ht="22.5" x14ac:dyDescent="0.2">
      <c r="A25" s="7" t="s">
        <v>68</v>
      </c>
      <c r="B25" s="6" t="s">
        <v>69</v>
      </c>
    </row>
    <row r="26" spans="1:2" x14ac:dyDescent="0.2">
      <c r="A26" s="7" t="s">
        <v>70</v>
      </c>
      <c r="B26" s="6" t="s">
        <v>71</v>
      </c>
    </row>
    <row r="27" spans="1:2" x14ac:dyDescent="0.2">
      <c r="A27" s="7" t="s">
        <v>72</v>
      </c>
      <c r="B27" s="6" t="s">
        <v>73</v>
      </c>
    </row>
    <row r="28" spans="1:2" x14ac:dyDescent="0.2">
      <c r="A28" s="7" t="s">
        <v>74</v>
      </c>
      <c r="B28" s="6" t="s">
        <v>75</v>
      </c>
    </row>
    <row r="29" spans="1:2" x14ac:dyDescent="0.2">
      <c r="A29" s="7" t="s">
        <v>76</v>
      </c>
      <c r="B29" s="6" t="s">
        <v>77</v>
      </c>
    </row>
    <row r="30" spans="1:2" x14ac:dyDescent="0.2">
      <c r="A30" s="7" t="s">
        <v>78</v>
      </c>
      <c r="B30" s="6" t="s">
        <v>79</v>
      </c>
    </row>
    <row r="31" spans="1:2" x14ac:dyDescent="0.2">
      <c r="A31" s="7" t="s">
        <v>80</v>
      </c>
      <c r="B31" s="6" t="s">
        <v>81</v>
      </c>
    </row>
    <row r="32" spans="1:2" x14ac:dyDescent="0.2">
      <c r="A32" s="9" t="s">
        <v>143</v>
      </c>
      <c r="B32" s="6" t="s">
        <v>144</v>
      </c>
    </row>
    <row r="33" spans="1:2" x14ac:dyDescent="0.2">
      <c r="A33" s="7" t="s">
        <v>145</v>
      </c>
      <c r="B33" s="6" t="s">
        <v>146</v>
      </c>
    </row>
    <row r="34" spans="1:2" x14ac:dyDescent="0.2">
      <c r="A34" s="7" t="s">
        <v>147</v>
      </c>
      <c r="B34" s="6" t="s">
        <v>148</v>
      </c>
    </row>
    <row r="35" spans="1:2" ht="22.5" x14ac:dyDescent="0.2">
      <c r="A35" s="7" t="s">
        <v>149</v>
      </c>
      <c r="B35" s="6" t="s">
        <v>150</v>
      </c>
    </row>
    <row r="36" spans="1:2" ht="22.5" x14ac:dyDescent="0.2">
      <c r="A36" s="7" t="s">
        <v>151</v>
      </c>
      <c r="B36" s="6" t="s">
        <v>152</v>
      </c>
    </row>
    <row r="37" spans="1:2" x14ac:dyDescent="0.2">
      <c r="A37" s="51" t="s">
        <v>153</v>
      </c>
      <c r="B37" s="6" t="s">
        <v>154</v>
      </c>
    </row>
    <row r="38" spans="1:2" x14ac:dyDescent="0.2">
      <c r="A38" s="9" t="s">
        <v>155</v>
      </c>
      <c r="B38" s="6" t="s">
        <v>156</v>
      </c>
    </row>
    <row r="39" spans="1:2" x14ac:dyDescent="0.2">
      <c r="A39" s="7" t="s">
        <v>157</v>
      </c>
      <c r="B39" s="6" t="s">
        <v>158</v>
      </c>
    </row>
    <row r="40" spans="1:2" x14ac:dyDescent="0.2">
      <c r="A40" s="7" t="s">
        <v>159</v>
      </c>
      <c r="B40" s="6" t="s">
        <v>160</v>
      </c>
    </row>
    <row r="41" spans="1:2" x14ac:dyDescent="0.2">
      <c r="A41" s="7" t="s">
        <v>161</v>
      </c>
      <c r="B41" s="6" t="s">
        <v>162</v>
      </c>
    </row>
    <row r="42" spans="1:2" x14ac:dyDescent="0.2">
      <c r="A42" s="7" t="s">
        <v>163</v>
      </c>
      <c r="B42" s="6" t="s">
        <v>164</v>
      </c>
    </row>
    <row r="43" spans="1:2" x14ac:dyDescent="0.2">
      <c r="A43" s="7" t="s">
        <v>165</v>
      </c>
      <c r="B43" s="6" t="s">
        <v>166</v>
      </c>
    </row>
    <row r="44" spans="1:2" x14ac:dyDescent="0.2">
      <c r="A44" s="7" t="s">
        <v>167</v>
      </c>
      <c r="B44" s="6" t="s">
        <v>168</v>
      </c>
    </row>
    <row r="45" spans="1:2" x14ac:dyDescent="0.2">
      <c r="A45" s="7" t="s">
        <v>169</v>
      </c>
      <c r="B45" s="6" t="s">
        <v>170</v>
      </c>
    </row>
    <row r="46" spans="1:2" x14ac:dyDescent="0.2">
      <c r="A46" s="7" t="s">
        <v>171</v>
      </c>
      <c r="B46" s="6" t="s">
        <v>172</v>
      </c>
    </row>
    <row r="47" spans="1:2" x14ac:dyDescent="0.2">
      <c r="A47" s="7" t="s">
        <v>173</v>
      </c>
      <c r="B47" s="6" t="s">
        <v>174</v>
      </c>
    </row>
    <row r="48" spans="1:2" x14ac:dyDescent="0.2">
      <c r="A48" s="7" t="s">
        <v>175</v>
      </c>
      <c r="B48" s="6" t="s">
        <v>176</v>
      </c>
    </row>
    <row r="49" spans="1:2" x14ac:dyDescent="0.2">
      <c r="A49" s="7" t="s">
        <v>177</v>
      </c>
      <c r="B49" s="6" t="s">
        <v>178</v>
      </c>
    </row>
    <row r="50" spans="1:2" ht="22.5" x14ac:dyDescent="0.2">
      <c r="A50" s="7" t="s">
        <v>179</v>
      </c>
      <c r="B50" s="6" t="s">
        <v>180</v>
      </c>
    </row>
    <row r="51" spans="1:2" ht="22.5" x14ac:dyDescent="0.2">
      <c r="A51" s="7" t="s">
        <v>181</v>
      </c>
      <c r="B51" s="6" t="s">
        <v>182</v>
      </c>
    </row>
    <row r="52" spans="1:2" ht="22.5" x14ac:dyDescent="0.2">
      <c r="A52" s="7" t="s">
        <v>183</v>
      </c>
      <c r="B52" s="6" t="s">
        <v>184</v>
      </c>
    </row>
    <row r="53" spans="1:2" x14ac:dyDescent="0.2">
      <c r="A53" s="7" t="s">
        <v>185</v>
      </c>
      <c r="B53" s="6" t="s">
        <v>186</v>
      </c>
    </row>
    <row r="54" spans="1:2" x14ac:dyDescent="0.2">
      <c r="A54" s="7" t="s">
        <v>187</v>
      </c>
      <c r="B54" s="6" t="s">
        <v>188</v>
      </c>
    </row>
    <row r="55" spans="1:2" x14ac:dyDescent="0.2">
      <c r="A55" s="7" t="s">
        <v>189</v>
      </c>
      <c r="B55" s="6" t="s">
        <v>190</v>
      </c>
    </row>
    <row r="56" spans="1:2" ht="22.5" x14ac:dyDescent="0.2">
      <c r="A56" s="7" t="s">
        <v>191</v>
      </c>
      <c r="B56" s="6" t="s">
        <v>192</v>
      </c>
    </row>
    <row r="57" spans="1:2" ht="22.5" x14ac:dyDescent="0.2">
      <c r="A57" s="7" t="s">
        <v>193</v>
      </c>
      <c r="B57" s="6" t="s">
        <v>194</v>
      </c>
    </row>
    <row r="58" spans="1:2" ht="22.5" x14ac:dyDescent="0.2">
      <c r="A58" s="7" t="s">
        <v>195</v>
      </c>
      <c r="B58" s="6" t="s">
        <v>196</v>
      </c>
    </row>
    <row r="59" spans="1:2" ht="22.5" x14ac:dyDescent="0.2">
      <c r="A59" s="7" t="s">
        <v>197</v>
      </c>
      <c r="B59" s="6" t="s">
        <v>198</v>
      </c>
    </row>
    <row r="60" spans="1:2" ht="22.5" x14ac:dyDescent="0.2">
      <c r="A60" s="7" t="s">
        <v>199</v>
      </c>
      <c r="B60" s="6" t="s">
        <v>200</v>
      </c>
    </row>
    <row r="61" spans="1:2" ht="22.5" x14ac:dyDescent="0.2">
      <c r="A61" s="7" t="s">
        <v>201</v>
      </c>
      <c r="B61" s="6" t="s">
        <v>202</v>
      </c>
    </row>
    <row r="62" spans="1:2" ht="22.5" x14ac:dyDescent="0.2">
      <c r="A62" s="7" t="s">
        <v>203</v>
      </c>
      <c r="B62" s="6" t="s">
        <v>204</v>
      </c>
    </row>
    <row r="63" spans="1:2" ht="22.5" x14ac:dyDescent="0.2">
      <c r="A63" s="7" t="s">
        <v>205</v>
      </c>
      <c r="B63" s="6" t="s">
        <v>206</v>
      </c>
    </row>
    <row r="64" spans="1:2" ht="22.5" x14ac:dyDescent="0.2">
      <c r="A64" s="7" t="s">
        <v>207</v>
      </c>
      <c r="B64" s="6" t="s">
        <v>208</v>
      </c>
    </row>
    <row r="65" spans="1:2" ht="22.5" x14ac:dyDescent="0.2">
      <c r="A65" s="7" t="s">
        <v>209</v>
      </c>
      <c r="B65" s="6" t="s">
        <v>210</v>
      </c>
    </row>
    <row r="66" spans="1:2" ht="22.5" x14ac:dyDescent="0.2">
      <c r="A66" s="7" t="s">
        <v>211</v>
      </c>
      <c r="B66" s="6" t="s">
        <v>212</v>
      </c>
    </row>
    <row r="67" spans="1:2" ht="22.5" x14ac:dyDescent="0.2">
      <c r="A67" s="7" t="s">
        <v>213</v>
      </c>
      <c r="B67" s="6" t="s">
        <v>214</v>
      </c>
    </row>
    <row r="68" spans="1:2" x14ac:dyDescent="0.2">
      <c r="A68" s="7" t="s">
        <v>215</v>
      </c>
      <c r="B68" s="6" t="s">
        <v>216</v>
      </c>
    </row>
    <row r="69" spans="1:2" x14ac:dyDescent="0.2">
      <c r="A69" s="7" t="s">
        <v>217</v>
      </c>
      <c r="B69" s="6" t="s">
        <v>218</v>
      </c>
    </row>
    <row r="70" spans="1:2" x14ac:dyDescent="0.2">
      <c r="A70" s="7" t="s">
        <v>219</v>
      </c>
      <c r="B70" s="6" t="s">
        <v>220</v>
      </c>
    </row>
    <row r="71" spans="1:2" x14ac:dyDescent="0.2">
      <c r="A71" s="7" t="s">
        <v>221</v>
      </c>
      <c r="B71" s="6" t="s">
        <v>222</v>
      </c>
    </row>
    <row r="72" spans="1:2" x14ac:dyDescent="0.2">
      <c r="A72" s="7" t="s">
        <v>223</v>
      </c>
      <c r="B72" s="6" t="s">
        <v>224</v>
      </c>
    </row>
    <row r="73" spans="1:2" x14ac:dyDescent="0.2">
      <c r="A73" s="49" t="s">
        <v>225</v>
      </c>
      <c r="B73" s="6" t="s">
        <v>226</v>
      </c>
    </row>
    <row r="74" spans="1:2" x14ac:dyDescent="0.2">
      <c r="A74" s="51" t="s">
        <v>237</v>
      </c>
      <c r="B74" s="6" t="s">
        <v>238</v>
      </c>
    </row>
    <row r="75" spans="1:2" x14ac:dyDescent="0.2">
      <c r="A75" s="7" t="s">
        <v>239</v>
      </c>
      <c r="B75" s="6" t="s">
        <v>240</v>
      </c>
    </row>
    <row r="76" spans="1:2" x14ac:dyDescent="0.2">
      <c r="A76" s="51" t="s">
        <v>241</v>
      </c>
      <c r="B76" s="6" t="s">
        <v>242</v>
      </c>
    </row>
    <row r="77" spans="1:2" x14ac:dyDescent="0.2">
      <c r="A77" s="52" t="s">
        <v>243</v>
      </c>
      <c r="B77" s="6" t="s">
        <v>244</v>
      </c>
    </row>
    <row r="78" spans="1:2" x14ac:dyDescent="0.2">
      <c r="A78" s="53" t="s">
        <v>245</v>
      </c>
      <c r="B78" s="6" t="s">
        <v>246</v>
      </c>
    </row>
    <row r="79" spans="1:2" ht="22.5" x14ac:dyDescent="0.2">
      <c r="A79" s="53" t="s">
        <v>247</v>
      </c>
      <c r="B79" s="6" t="s">
        <v>248</v>
      </c>
    </row>
    <row r="80" spans="1:2" x14ac:dyDescent="0.2">
      <c r="A80" s="51" t="s">
        <v>249</v>
      </c>
      <c r="B80" s="6" t="s">
        <v>250</v>
      </c>
    </row>
    <row r="81" spans="1:6" x14ac:dyDescent="0.2">
      <c r="A81" s="51" t="s">
        <v>251</v>
      </c>
      <c r="B81" s="6" t="s">
        <v>252</v>
      </c>
    </row>
    <row r="82" spans="1:6" x14ac:dyDescent="0.2">
      <c r="A82" s="52" t="s">
        <v>253</v>
      </c>
      <c r="B82" s="6" t="s">
        <v>254</v>
      </c>
    </row>
    <row r="83" spans="1:6" x14ac:dyDescent="0.2">
      <c r="A83" s="7" t="s">
        <v>260</v>
      </c>
      <c r="B83" s="6" t="s">
        <v>261</v>
      </c>
    </row>
    <row r="84" spans="1:6" x14ac:dyDescent="0.2">
      <c r="A84" s="45" t="s">
        <v>331</v>
      </c>
      <c r="B84" s="46" t="s">
        <v>332</v>
      </c>
    </row>
    <row r="85" spans="1:6" x14ac:dyDescent="0.2">
      <c r="A85" s="7" t="s">
        <v>333</v>
      </c>
      <c r="B85" s="6" t="s">
        <v>334</v>
      </c>
    </row>
    <row r="86" spans="1:6" x14ac:dyDescent="0.2">
      <c r="A86" s="7" t="s">
        <v>337</v>
      </c>
      <c r="B86" s="54" t="s">
        <v>338</v>
      </c>
    </row>
    <row r="87" spans="1:6" x14ac:dyDescent="0.2">
      <c r="A87" s="7" t="s">
        <v>349</v>
      </c>
      <c r="B87" s="55" t="s">
        <v>350</v>
      </c>
    </row>
    <row r="88" spans="1:6" x14ac:dyDescent="0.2">
      <c r="A88" s="45" t="s">
        <v>367</v>
      </c>
      <c r="B88" s="47" t="s">
        <v>368</v>
      </c>
    </row>
    <row r="89" spans="1:6" x14ac:dyDescent="0.2">
      <c r="A89" s="56" t="s">
        <v>375</v>
      </c>
      <c r="B89" s="6" t="s">
        <v>376</v>
      </c>
    </row>
    <row r="90" spans="1:6" x14ac:dyDescent="0.2">
      <c r="A90" s="56" t="s">
        <v>377</v>
      </c>
      <c r="B90" s="6" t="s">
        <v>378</v>
      </c>
    </row>
    <row r="91" spans="1:6" x14ac:dyDescent="0.2">
      <c r="A91" s="56" t="s">
        <v>379</v>
      </c>
      <c r="B91" s="6" t="s">
        <v>380</v>
      </c>
    </row>
    <row r="92" spans="1:6" x14ac:dyDescent="0.2">
      <c r="A92" s="56" t="s">
        <v>381</v>
      </c>
      <c r="B92" s="6" t="s">
        <v>382</v>
      </c>
    </row>
    <row r="93" spans="1:6" x14ac:dyDescent="0.2">
      <c r="A93" s="56" t="s">
        <v>383</v>
      </c>
      <c r="B93" s="6" t="s">
        <v>384</v>
      </c>
    </row>
    <row r="94" spans="1:6" x14ac:dyDescent="0.2">
      <c r="A94" s="7" t="s">
        <v>388</v>
      </c>
      <c r="B94" s="6" t="s">
        <v>389</v>
      </c>
    </row>
    <row r="95" spans="1:6" x14ac:dyDescent="0.2">
      <c r="A95" s="7" t="s">
        <v>390</v>
      </c>
      <c r="B95" s="6" t="s">
        <v>391</v>
      </c>
    </row>
    <row r="96" spans="1:6" x14ac:dyDescent="0.2">
      <c r="A96" s="7" t="s">
        <v>395</v>
      </c>
      <c r="B96" s="6" t="s">
        <v>396</v>
      </c>
      <c r="C96" s="142" t="s">
        <v>508</v>
      </c>
      <c r="D96" s="143"/>
      <c r="E96" s="143"/>
      <c r="F96" s="143"/>
    </row>
    <row r="97" spans="1:6" x14ac:dyDescent="0.2">
      <c r="A97" s="7" t="s">
        <v>398</v>
      </c>
      <c r="B97" s="6" t="s">
        <v>399</v>
      </c>
      <c r="C97" s="142"/>
      <c r="D97" s="143"/>
      <c r="E97" s="143"/>
      <c r="F97" s="143"/>
    </row>
    <row r="98" spans="1:6" x14ac:dyDescent="0.2">
      <c r="A98" s="7" t="s">
        <v>403</v>
      </c>
      <c r="B98" s="6" t="s">
        <v>404</v>
      </c>
    </row>
    <row r="100" spans="1:6" x14ac:dyDescent="0.2">
      <c r="A100" s="12" t="s">
        <v>385</v>
      </c>
      <c r="B100" s="27" t="s">
        <v>386</v>
      </c>
      <c r="C100" t="s">
        <v>516</v>
      </c>
    </row>
    <row r="101" spans="1:6" x14ac:dyDescent="0.2">
      <c r="A101" s="12" t="s">
        <v>392</v>
      </c>
      <c r="B101" s="27" t="s">
        <v>393</v>
      </c>
      <c r="C101" t="s">
        <v>516</v>
      </c>
    </row>
    <row r="104" spans="1:6" x14ac:dyDescent="0.2">
      <c r="A104" s="60" t="s">
        <v>298</v>
      </c>
      <c r="B104" s="69" t="s">
        <v>299</v>
      </c>
    </row>
    <row r="105" spans="1:6" x14ac:dyDescent="0.2">
      <c r="A105" s="60" t="s">
        <v>300</v>
      </c>
      <c r="B105" s="61" t="s">
        <v>301</v>
      </c>
    </row>
    <row r="106" spans="1:6" x14ac:dyDescent="0.2">
      <c r="A106" s="60" t="s">
        <v>306</v>
      </c>
      <c r="B106" s="61" t="s">
        <v>307</v>
      </c>
    </row>
    <row r="107" spans="1:6" x14ac:dyDescent="0.2">
      <c r="A107" s="60" t="s">
        <v>308</v>
      </c>
      <c r="B107" s="71" t="s">
        <v>309</v>
      </c>
    </row>
    <row r="108" spans="1:6" x14ac:dyDescent="0.2">
      <c r="A108" s="60" t="s">
        <v>310</v>
      </c>
      <c r="B108" s="71" t="s">
        <v>311</v>
      </c>
    </row>
    <row r="109" spans="1:6" x14ac:dyDescent="0.2">
      <c r="A109" s="60" t="s">
        <v>312</v>
      </c>
      <c r="B109" s="61" t="s">
        <v>313</v>
      </c>
    </row>
    <row r="110" spans="1:6" x14ac:dyDescent="0.2">
      <c r="A110" s="60" t="s">
        <v>314</v>
      </c>
      <c r="B110" s="61" t="s">
        <v>315</v>
      </c>
    </row>
    <row r="111" spans="1:6" x14ac:dyDescent="0.2">
      <c r="A111" s="60" t="s">
        <v>316</v>
      </c>
      <c r="B111" s="61" t="s">
        <v>317</v>
      </c>
    </row>
    <row r="112" spans="1:6" x14ac:dyDescent="0.2">
      <c r="A112" s="60" t="s">
        <v>318</v>
      </c>
      <c r="B112" s="61" t="s">
        <v>319</v>
      </c>
    </row>
    <row r="113" spans="1:2" x14ac:dyDescent="0.2">
      <c r="A113" s="60" t="s">
        <v>320</v>
      </c>
      <c r="B113" s="61" t="s">
        <v>321</v>
      </c>
    </row>
    <row r="114" spans="1:2" x14ac:dyDescent="0.2">
      <c r="A114" s="60" t="s">
        <v>322</v>
      </c>
      <c r="B114" s="61" t="s">
        <v>323</v>
      </c>
    </row>
    <row r="116" spans="1:2" ht="25.5" x14ac:dyDescent="0.2">
      <c r="A116" s="60" t="s">
        <v>414</v>
      </c>
      <c r="B116" s="61" t="s">
        <v>415</v>
      </c>
    </row>
    <row r="117" spans="1:2" ht="25.5" x14ac:dyDescent="0.2">
      <c r="A117" s="60" t="s">
        <v>416</v>
      </c>
      <c r="B117" s="61" t="s">
        <v>417</v>
      </c>
    </row>
    <row r="118" spans="1:2" ht="25.5" x14ac:dyDescent="0.2">
      <c r="A118" s="70" t="s">
        <v>418</v>
      </c>
      <c r="B118" s="61" t="s">
        <v>419</v>
      </c>
    </row>
    <row r="119" spans="1:2" ht="25.5" x14ac:dyDescent="0.2">
      <c r="A119" s="60" t="s">
        <v>420</v>
      </c>
      <c r="B119" s="61" t="s">
        <v>421</v>
      </c>
    </row>
    <row r="120" spans="1:2" ht="25.5" x14ac:dyDescent="0.2">
      <c r="A120" s="60" t="s">
        <v>422</v>
      </c>
      <c r="B120" s="61" t="s">
        <v>423</v>
      </c>
    </row>
    <row r="121" spans="1:2" ht="25.5" x14ac:dyDescent="0.2">
      <c r="A121" s="70" t="s">
        <v>424</v>
      </c>
      <c r="B121" s="61" t="s">
        <v>425</v>
      </c>
    </row>
    <row r="123" spans="1:2" x14ac:dyDescent="0.2">
      <c r="A123" s="60" t="s">
        <v>327</v>
      </c>
      <c r="B123" s="61" t="s">
        <v>328</v>
      </c>
    </row>
    <row r="125" spans="1:2" x14ac:dyDescent="0.2">
      <c r="A125" s="119" t="s">
        <v>347</v>
      </c>
      <c r="B125" s="120" t="s">
        <v>348</v>
      </c>
    </row>
  </sheetData>
  <mergeCells count="1">
    <mergeCell ref="C96:F9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A68E99204CE954D9DB22E734B7ED336" ma:contentTypeVersion="6" ma:contentTypeDescription="Создание документа." ma:contentTypeScope="" ma:versionID="add3bf39b0005be5771d2bcfb1ca8b76">
  <xsd:schema xmlns:xsd="http://www.w3.org/2001/XMLSchema" xmlns:p="http://schemas.microsoft.com/office/2006/metadata/properties" xmlns:ns2="92E968FA-CE04-4D95-9DB2-2E734B7ED336" xmlns:ns3="92e968fa-ce04-4d95-9db2-2e734b7ed336" targetNamespace="http://schemas.microsoft.com/office/2006/metadata/properties" ma:root="true" ma:fieldsID="8a43fef65b65a3f2de480a18bcd23eca" ns2:_="" ns3:_="">
    <xsd:import namespace="92E968FA-CE04-4D95-9DB2-2E734B7ED336"/>
    <xsd:import namespace="92e968fa-ce04-4d95-9db2-2e734b7ed336"/>
    <xsd:element name="properties">
      <xsd:complexType>
        <xsd:sequence>
          <xsd:element name="documentManagement">
            <xsd:complexType>
              <xsd:all>
                <xsd:element ref="ns2:_x041f__x0440__x0438__x043c__x0435__x0447__x0430__x043d__x0438__x0435_" minOccurs="0"/>
                <xsd:element ref="ns3:_x041a__x043e__x044d__x0444__x0438__x0446__x0438__x0435__x043d__x0442__x0020__x0440__x043e__x0437__x043d__x0438__x0446__x0438_" minOccurs="0"/>
                <xsd:element ref="ns3:_x041a__x0430__x044d__x0444__x0438__x0446__x0438__x0435__x043d__x0442__x0020__x041e__x041f__x0422__x0430_" minOccurs="0"/>
                <xsd:element ref="ns3:_x0414__x0435__x0439__x0441__x0442__x0432__x0438__x0442__x0435__x043b__x0435__x043d__x0020__x0441_"/>
                <xsd:element ref="ns3:_x0414__x043b__x044f__x0020__x0441__x0430__x0439__x0442__x0430_" minOccurs="0"/>
                <xsd:element ref="ns3:_x041f__x043e__x0434__x0442__x0432__x0435__x0440__x0436__x0434__x0435__x043d__x0438__x0435__x0020__x0432__x044b__x043a__x043b__x0430__x0434__x043a__x0438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2E968FA-CE04-4D95-9DB2-2E734B7ED336" elementFormDefault="qualified">
    <xsd:import namespace="http://schemas.microsoft.com/office/2006/documentManagement/types"/>
    <xsd:element name="_x041f__x0440__x0438__x043c__x0435__x0447__x0430__x043d__x0438__x0435_" ma:index="2" nillable="true" ma:displayName="Товар в прайсе" ma:default="" ma:internalName="_x041f__x0440__x0438__x043c__x0435__x0447__x0430__x043d__x0438__x0435_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92e968fa-ce04-4d95-9db2-2e734b7ed336" elementFormDefault="qualified">
    <xsd:import namespace="http://schemas.microsoft.com/office/2006/documentManagement/types"/>
    <xsd:element name="_x041a__x043e__x044d__x0444__x0438__x0446__x0438__x0435__x043d__x0442__x0020__x0440__x043e__x0437__x043d__x0438__x0446__x0438_" ma:index="3" nillable="true" ma:displayName="Коэфициент розници" ma:default="" ma:internalName="_x041a__x043e__x044d__x0444__x0438__x0446__x0438__x0435__x043d__x0442__x0020__x0440__x043e__x0437__x043d__x0438__x0446__x0438_">
      <xsd:simpleType>
        <xsd:restriction base="dms:Note"/>
      </xsd:simpleType>
    </xsd:element>
    <xsd:element name="_x041a__x0430__x044d__x0444__x0438__x0446__x0438__x0435__x043d__x0442__x0020__x041e__x041f__x0422__x0430_" ma:index="4" nillable="true" ma:displayName="Каэфициент ОПТа" ma:internalName="_x041a__x0430__x044d__x0444__x0438__x0446__x0438__x0435__x043d__x0442__x0020__x041e__x041f__x0422__x0430_">
      <xsd:simpleType>
        <xsd:restriction base="dms:Note"/>
      </xsd:simpleType>
    </xsd:element>
    <xsd:element name="_x0414__x0435__x0439__x0441__x0442__x0432__x0438__x0442__x0435__x043b__x0435__x043d__x0020__x0441_" ma:index="5" ma:displayName="Действителен с" ma:default="" ma:format="DateOnly" ma:internalName="_x0414__x0435__x0439__x0441__x0442__x0432__x0438__x0442__x0435__x043b__x0435__x043d__x0020__x0441_">
      <xsd:simpleType>
        <xsd:restriction base="dms:DateTime"/>
      </xsd:simpleType>
    </xsd:element>
    <xsd:element name="_x0414__x043b__x044f__x0020__x0441__x0430__x0439__x0442__x0430_" ma:index="6" nillable="true" ma:displayName="Для сайта" ma:default="0" ma:description="Да - на сайт&#10;Нет - для внутренего пользования" ma:internalName="_x0414__x043b__x044f__x0020__x0441__x0430__x0439__x0442__x0430_">
      <xsd:simpleType>
        <xsd:restriction base="dms:Boolean"/>
      </xsd:simpleType>
    </xsd:element>
    <xsd:element name="_x041f__x043e__x0434__x0442__x0432__x0435__x0440__x0436__x0434__x0435__x043d__x0438__x0435__x0020__x0432__x044b__x043a__x043b__x0430__x0434__x043a__x0438_" ma:index="7" nillable="true" ma:displayName="Подтверждение выкладки" ma:default="" ma:description="НЕ ТРОГАТЬ! Дата когда был выложен на сайт" ma:format="DateOnly" ma:internalName="_x041f__x043e__x0434__x0442__x0432__x0435__x0440__x0436__x0434__x0435__x043d__x0438__x0435__x0020__x0432__x044b__x043a__x043b__x0430__x0434__x043a__x0438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Тип содержимого" ma:readOnly="true"/>
        <xsd:element ref="dc:title" minOccurs="0" maxOccurs="1" ma:index="1" ma:displayName="Фабрика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_x041a__x043e__x044d__x0444__x0438__x0446__x0438__x0435__x043d__x0442__x0020__x0440__x043e__x0437__x043d__x0438__x0446__x0438_ xmlns="92e968fa-ce04-4d95-9db2-2e734b7ed336">РРЦ=розн</_x041a__x043e__x044d__x0444__x0438__x0446__x0438__x0435__x043d__x0442__x0020__x0440__x043e__x0437__x043d__x0438__x0446__x0438_>
    <_x0414__x043b__x044f__x0020__x0441__x0430__x0439__x0442__x0430_ xmlns="92e968fa-ce04-4d95-9db2-2e734b7ed336">true</_x0414__x043b__x044f__x0020__x0441__x0430__x0439__x0442__x0430_>
    <_x0414__x0435__x0439__x0441__x0442__x0432__x0438__x0442__x0435__x043b__x0435__x043d__x0020__x0441_ xmlns="92e968fa-ce04-4d95-9db2-2e734b7ed336">2017-09-30T21:00:00+00:00</_x0414__x0435__x0439__x0441__x0442__x0432__x0438__x0442__x0435__x043b__x0435__x043d__x0020__x0441_>
    <_x041f__x043e__x0434__x0442__x0432__x0435__x0440__x0436__x0434__x0435__x043d__x0438__x0435__x0020__x0432__x044b__x043a__x043b__x0430__x0434__x043a__x0438_ xmlns="92e968fa-ce04-4d95-9db2-2e734b7ed336">2017-09-28T21:00:00+00:00</_x041f__x043e__x0434__x0442__x0432__x0435__x0440__x0436__x0434__x0435__x043d__x0438__x0435__x0020__x0432__x044b__x043a__x043b__x0430__x0434__x043a__x0438_>
    <_x041f__x0440__x0438__x043c__x0435__x0447__x0430__x043d__x0438__x0435_ xmlns="92E968FA-CE04-4D95-9DB2-2E734B7ED336">керамика, мебель, ванны</_x041f__x0440__x0438__x043c__x0435__x0447__x0430__x043d__x0438__x0435_>
    <_x041a__x0430__x044d__x0444__x0438__x0446__x0438__x0435__x043d__x0442__x0020__x041e__x041f__x0422__x0430_ xmlns="92e968fa-ce04-4d95-9db2-2e734b7ed336">РРЦ=опт</_x041a__x0430__x044d__x0444__x0438__x0446__x0438__x0435__x043d__x0442__x0020__x041e__x041f__x0422__x0430_>
  </documentManagement>
</p:properties>
</file>

<file path=customXml/itemProps1.xml><?xml version="1.0" encoding="utf-8"?>
<ds:datastoreItem xmlns:ds="http://schemas.openxmlformats.org/officeDocument/2006/customXml" ds:itemID="{794F9527-B50F-4616-8AC5-968449C275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09D474-00CE-4736-825A-7DFA44F340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E968FA-CE04-4D95-9DB2-2E734B7ED336"/>
    <ds:schemaRef ds:uri="92e968fa-ce04-4d95-9db2-2e734b7ed33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2AF8C52-44A9-4163-A143-45EF16841EBC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92E968FA-CE04-4D95-9DB2-2E734B7ED336"/>
    <ds:schemaRef ds:uri="http://purl.org/dc/terms/"/>
    <ds:schemaRef ds:uri="http://schemas.openxmlformats.org/package/2006/metadata/core-properties"/>
    <ds:schemaRef ds:uri="92e968fa-ce04-4d95-9db2-2e734b7ed33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Украина UAH</vt:lpstr>
      <vt:lpstr>Delist 2017</vt:lpstr>
      <vt:lpstr>'Украина UAH'!Область_печати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Colombo</dc:title>
  <dc:creator>alexandra.kuznetsova</dc:creator>
  <cp:lastModifiedBy>RePack by Diakov</cp:lastModifiedBy>
  <cp:revision/>
  <dcterms:created xsi:type="dcterms:W3CDTF">2011-11-09T13:13:30Z</dcterms:created>
  <dcterms:modified xsi:type="dcterms:W3CDTF">2017-09-29T14:12:42Z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0x010100FA68E99204CE954D9DB22E734B7ED336</vt:lpwstr>
  </property>
</Properties>
</file>