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n\Desktop\Диск D\2018\Коломбо\"/>
    </mc:Choice>
  </mc:AlternateContent>
  <bookViews>
    <workbookView xWindow="0" yWindow="0" windowWidth="28800" windowHeight="12216"/>
  </bookViews>
  <sheets>
    <sheet name="Украина UAH" sheetId="1" r:id="rId1"/>
    <sheet name="Delisted 2018" sheetId="4" r:id="rId2"/>
  </sheets>
  <definedNames>
    <definedName name="_xlnm.Print_Area" localSheetId="0">'Украина UAH'!$A$1:$C$190</definedName>
  </definedNames>
  <calcPr calcId="171027"/>
</workbook>
</file>

<file path=xl/calcChain.xml><?xml version="1.0" encoding="utf-8"?>
<calcChain xmlns="http://schemas.openxmlformats.org/spreadsheetml/2006/main">
  <c r="F114" i="1" l="1"/>
  <c r="F101" i="1"/>
  <c r="F100" i="1"/>
  <c r="F81" i="1"/>
  <c r="F80" i="1" l="1"/>
  <c r="F141" i="1" l="1"/>
  <c r="H161" i="1" l="1"/>
  <c r="H156" i="1"/>
  <c r="H151" i="1"/>
  <c r="F161" i="1"/>
  <c r="F156" i="1"/>
  <c r="F151" i="1"/>
  <c r="F125" i="1" l="1"/>
  <c r="F126" i="1"/>
  <c r="H84" i="1" l="1"/>
  <c r="H85" i="1"/>
  <c r="H65" i="1"/>
  <c r="H23" i="1"/>
  <c r="H190" i="1"/>
  <c r="H188" i="1"/>
  <c r="H187" i="1"/>
  <c r="H186" i="1"/>
  <c r="H185" i="1"/>
  <c r="H18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7" i="1"/>
  <c r="H166" i="1"/>
  <c r="H165" i="1"/>
  <c r="H164" i="1"/>
  <c r="H163" i="1"/>
  <c r="H160" i="1"/>
  <c r="H159" i="1"/>
  <c r="H158" i="1"/>
  <c r="H155" i="1"/>
  <c r="H154" i="1"/>
  <c r="H153" i="1"/>
  <c r="H150" i="1"/>
  <c r="H149" i="1"/>
  <c r="H148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4" i="1"/>
  <c r="H123" i="1"/>
  <c r="H122" i="1"/>
  <c r="H121" i="1"/>
  <c r="H120" i="1"/>
  <c r="H119" i="1"/>
  <c r="H118" i="1"/>
  <c r="H117" i="1"/>
  <c r="H115" i="1"/>
  <c r="H113" i="1"/>
  <c r="H112" i="1"/>
  <c r="H111" i="1"/>
  <c r="H110" i="1"/>
  <c r="H109" i="1"/>
  <c r="H108" i="1"/>
  <c r="H107" i="1"/>
  <c r="H106" i="1"/>
  <c r="H105" i="1"/>
  <c r="H104" i="1"/>
  <c r="H102" i="1"/>
  <c r="H99" i="1"/>
  <c r="H98" i="1"/>
  <c r="H97" i="1"/>
  <c r="H96" i="1"/>
  <c r="H95" i="1"/>
  <c r="H94" i="1"/>
  <c r="H93" i="1"/>
  <c r="H92" i="1"/>
  <c r="H91" i="1"/>
  <c r="H90" i="1"/>
  <c r="H89" i="1"/>
  <c r="H88" i="1"/>
  <c r="H83" i="1"/>
  <c r="H82" i="1"/>
  <c r="H79" i="1"/>
  <c r="H78" i="1"/>
  <c r="H76" i="1"/>
  <c r="H75" i="1"/>
  <c r="H74" i="1"/>
  <c r="H73" i="1"/>
  <c r="H72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2" i="1"/>
  <c r="H21" i="1"/>
  <c r="H20" i="1"/>
  <c r="H19" i="1"/>
  <c r="H18" i="1"/>
  <c r="H17" i="1"/>
  <c r="H6" i="1"/>
  <c r="H7" i="1"/>
  <c r="H8" i="1"/>
  <c r="H9" i="1"/>
  <c r="H10" i="1"/>
  <c r="H11" i="1"/>
  <c r="H12" i="1"/>
  <c r="H13" i="1"/>
  <c r="H14" i="1"/>
  <c r="H15" i="1"/>
  <c r="H5" i="1"/>
  <c r="F26" i="1"/>
  <c r="F53" i="1"/>
  <c r="F52" i="1"/>
  <c r="F49" i="1"/>
  <c r="F48" i="1"/>
  <c r="F45" i="1"/>
  <c r="F44" i="1"/>
  <c r="F43" i="1"/>
  <c r="F42" i="1"/>
  <c r="F70" i="1"/>
  <c r="F69" i="1"/>
  <c r="F66" i="1"/>
  <c r="F62" i="1"/>
  <c r="F61" i="1"/>
  <c r="F58" i="1"/>
  <c r="F57" i="1"/>
  <c r="F76" i="1"/>
  <c r="F75" i="1"/>
  <c r="F74" i="1"/>
  <c r="F72" i="1"/>
  <c r="F144" i="1"/>
  <c r="F137" i="1"/>
  <c r="F133" i="1"/>
  <c r="F129" i="1"/>
  <c r="F123" i="1"/>
  <c r="F119" i="1"/>
  <c r="F190" i="1"/>
  <c r="F188" i="1"/>
  <c r="F186" i="1"/>
  <c r="F185" i="1"/>
  <c r="F184" i="1"/>
  <c r="F181" i="1"/>
  <c r="F180" i="1"/>
  <c r="F179" i="1"/>
  <c r="F177" i="1"/>
  <c r="F176" i="1"/>
  <c r="F175" i="1"/>
  <c r="F173" i="1"/>
  <c r="F172" i="1"/>
  <c r="F171" i="1"/>
  <c r="F169" i="1"/>
  <c r="F167" i="1"/>
  <c r="F166" i="1"/>
  <c r="F164" i="1"/>
  <c r="F163" i="1"/>
  <c r="F158" i="1"/>
  <c r="F155" i="1"/>
  <c r="F154" i="1"/>
  <c r="F150" i="1"/>
  <c r="F148" i="1"/>
  <c r="F13" i="1"/>
  <c r="F187" i="1"/>
  <c r="F182" i="1"/>
  <c r="F178" i="1"/>
  <c r="F174" i="1"/>
  <c r="F170" i="1"/>
  <c r="F165" i="1"/>
  <c r="F160" i="1"/>
  <c r="F159" i="1"/>
  <c r="F153" i="1"/>
  <c r="F149" i="1"/>
  <c r="F145" i="1"/>
  <c r="F143" i="1"/>
  <c r="F142" i="1"/>
  <c r="F140" i="1"/>
  <c r="F139" i="1"/>
  <c r="F138" i="1"/>
  <c r="F136" i="1"/>
  <c r="F135" i="1"/>
  <c r="F134" i="1"/>
  <c r="F132" i="1"/>
  <c r="F131" i="1"/>
  <c r="F130" i="1"/>
  <c r="F128" i="1"/>
  <c r="F127" i="1"/>
  <c r="F124" i="1"/>
  <c r="F122" i="1"/>
  <c r="F121" i="1"/>
  <c r="F120" i="1"/>
  <c r="F118" i="1"/>
  <c r="F117" i="1"/>
  <c r="F115" i="1"/>
  <c r="F113" i="1"/>
  <c r="F112" i="1"/>
  <c r="F111" i="1"/>
  <c r="F110" i="1"/>
  <c r="F109" i="1"/>
  <c r="F108" i="1"/>
  <c r="F107" i="1"/>
  <c r="F106" i="1"/>
  <c r="F105" i="1"/>
  <c r="F104" i="1"/>
  <c r="F102" i="1"/>
  <c r="F99" i="1"/>
  <c r="F98" i="1"/>
  <c r="F97" i="1"/>
  <c r="F96" i="1"/>
  <c r="F95" i="1"/>
  <c r="F94" i="1"/>
  <c r="F93" i="1"/>
  <c r="F92" i="1"/>
  <c r="F91" i="1"/>
  <c r="F90" i="1"/>
  <c r="F89" i="1"/>
  <c r="F88" i="1"/>
  <c r="F83" i="1"/>
  <c r="F82" i="1"/>
  <c r="F79" i="1"/>
  <c r="F78" i="1"/>
  <c r="F73" i="1"/>
  <c r="F68" i="1"/>
  <c r="F67" i="1"/>
  <c r="F64" i="1"/>
  <c r="F63" i="1"/>
  <c r="F60" i="1"/>
  <c r="F59" i="1"/>
  <c r="F56" i="1"/>
  <c r="F54" i="1"/>
  <c r="F51" i="1"/>
  <c r="F50" i="1"/>
  <c r="F47" i="1"/>
  <c r="F46" i="1"/>
  <c r="F41" i="1"/>
  <c r="F40" i="1"/>
  <c r="F28" i="1"/>
  <c r="F27" i="1"/>
  <c r="F25" i="1"/>
  <c r="F22" i="1"/>
  <c r="F21" i="1"/>
  <c r="F20" i="1"/>
  <c r="F19" i="1"/>
  <c r="F18" i="1"/>
  <c r="F17" i="1"/>
  <c r="F6" i="1"/>
  <c r="F7" i="1"/>
  <c r="F8" i="1"/>
  <c r="F9" i="1"/>
  <c r="F10" i="1"/>
  <c r="F11" i="1"/>
  <c r="F12" i="1"/>
  <c r="F14" i="1"/>
  <c r="F15" i="1"/>
  <c r="F5" i="1"/>
  <c r="F84" i="1" l="1"/>
  <c r="F85" i="1"/>
  <c r="F65" i="1"/>
  <c r="F23" i="1"/>
</calcChain>
</file>

<file path=xl/sharedStrings.xml><?xml version="1.0" encoding="utf-8"?>
<sst xmlns="http://schemas.openxmlformats.org/spreadsheetml/2006/main" count="409" uniqueCount="390">
  <si>
    <t>Артикул</t>
  </si>
  <si>
    <t>Найменування виробів</t>
  </si>
  <si>
    <t>Примітки</t>
  </si>
  <si>
    <t>S23950500</t>
  </si>
  <si>
    <t>Компакт "Статус Soft-close",  косий випуск, в комплекті з дюропластовим сидінням з мікроліфтом та арматурою 3/6 л, нижній підвід</t>
  </si>
  <si>
    <t>S23952500</t>
  </si>
  <si>
    <t>S23960500</t>
  </si>
  <si>
    <t>S23962500</t>
  </si>
  <si>
    <t>S23224500</t>
  </si>
  <si>
    <t>S23234500</t>
  </si>
  <si>
    <t>S23215000</t>
  </si>
  <si>
    <t>S23115500</t>
  </si>
  <si>
    <t>S23116000</t>
  </si>
  <si>
    <t>S23700000</t>
  </si>
  <si>
    <t>П'єдестал "Статус"</t>
  </si>
  <si>
    <t>S23710000</t>
  </si>
  <si>
    <t>Напівп'єдестал "Статус" в комплекті з кріпленням</t>
  </si>
  <si>
    <t>S16990500</t>
  </si>
  <si>
    <t xml:space="preserve">Компакт «Вектор Плюс», косий випуск, в комплекті з сидінням та арматурою 3/6 л </t>
  </si>
  <si>
    <t>S16992500</t>
  </si>
  <si>
    <t xml:space="preserve">Компакт «Вектор Плюс», горизонтальний випуск, в комплекті з сидінням та арматурою 3/6 л </t>
  </si>
  <si>
    <t>S16215000</t>
  </si>
  <si>
    <t>S16115500</t>
  </si>
  <si>
    <t>S16116000</t>
  </si>
  <si>
    <t>S16700000</t>
  </si>
  <si>
    <t xml:space="preserve">П’єдестал «Вектор» </t>
  </si>
  <si>
    <t>S16389200</t>
  </si>
  <si>
    <t>S06990100</t>
  </si>
  <si>
    <t>Компакт "Коломбо New", косий випуск, в комплекті з сидінням та двохрежимною арматурою 3/6 л, нижній підвід</t>
  </si>
  <si>
    <t>S15301000</t>
  </si>
  <si>
    <t xml:space="preserve">Унітаз "Епіка" без полички, з косим  випуском, в комплекті з кріпленням </t>
  </si>
  <si>
    <t>S15195500</t>
  </si>
  <si>
    <t>S15196000</t>
  </si>
  <si>
    <t>S15196500</t>
  </si>
  <si>
    <t>S10990050</t>
  </si>
  <si>
    <t>S10990091</t>
  </si>
  <si>
    <t>S10990073</t>
  </si>
  <si>
    <t>Компакт "Бембі" в комплекті з рожевим сидінням та арматурою кнопковою</t>
  </si>
  <si>
    <t>S10990000</t>
  </si>
  <si>
    <t xml:space="preserve">Компакт "Бембі" в комплекті з сидінням і арматурою кнопочною </t>
  </si>
  <si>
    <t>S10990055</t>
  </si>
  <si>
    <t>S10990065</t>
  </si>
  <si>
    <t>S10990081</t>
  </si>
  <si>
    <t>S10204000</t>
  </si>
  <si>
    <t>S10214000</t>
  </si>
  <si>
    <t>S12840500</t>
  </si>
  <si>
    <t>S12842500</t>
  </si>
  <si>
    <t xml:space="preserve">S12940500 </t>
  </si>
  <si>
    <t>Компакт "Акцент класичний Basic", косий випуск, в комплекті з сидінням та арматурою 3/6 л, нижній підвід</t>
  </si>
  <si>
    <t>S12942500</t>
  </si>
  <si>
    <t>Компакт "Акцент класичний Basic", горизонтальний випуск, в комплекті з сидінням та арматурою 3/6 л, нижній підвід</t>
  </si>
  <si>
    <t>S12215000</t>
  </si>
  <si>
    <t>S12115500</t>
  </si>
  <si>
    <t>S12116000</t>
  </si>
  <si>
    <t>S12234000</t>
  </si>
  <si>
    <t>S12224000</t>
  </si>
  <si>
    <t>S12194500</t>
  </si>
  <si>
    <t>S12195500</t>
  </si>
  <si>
    <t>S12196500</t>
  </si>
  <si>
    <t>S12700000</t>
  </si>
  <si>
    <t xml:space="preserve">П'єдестал "Акцент" </t>
  </si>
  <si>
    <t>S12710000</t>
  </si>
  <si>
    <t>S12501100</t>
  </si>
  <si>
    <t xml:space="preserve">Біде "Акцент" з переливом </t>
  </si>
  <si>
    <t>S14940500</t>
  </si>
  <si>
    <t>Компакт "Лотос Basic", косий випуск, в комплекті з сидінням та арматурою 3/6 л, нижній підвід води</t>
  </si>
  <si>
    <t>S14942500</t>
  </si>
  <si>
    <t>Компакт "Лотос Basic", горизонтальний випуск, в комплекті з сидінням та арматурою 3/6 л, нижній підвід води</t>
  </si>
  <si>
    <t>S14941500</t>
  </si>
  <si>
    <t>Компакт "Лотос Basic", вертикальний випуск, в комплекті з сидінням та арматурою 3/6 л, нижній підвід води</t>
  </si>
  <si>
    <t>S14950500</t>
  </si>
  <si>
    <t>Компакт "Лотос Soft-close",  косий випуск, в комплекті з дюропластовим сидінням з мікроліфтом та арматурою 3/6 л, нижній підвід</t>
  </si>
  <si>
    <t>S14952500</t>
  </si>
  <si>
    <t>Компакт "Лотос Soft-close",  горизонтальний випуск, в комплекті з дюропластовим сидінням з мікроліфтом та арматурою 3/6 л, нижній підвід</t>
  </si>
  <si>
    <t>S14215000</t>
  </si>
  <si>
    <t>S14115500</t>
  </si>
  <si>
    <t>S14116000</t>
  </si>
  <si>
    <t>S14273500</t>
  </si>
  <si>
    <t>S14195000</t>
  </si>
  <si>
    <t>S14196000</t>
  </si>
  <si>
    <t>S14197000</t>
  </si>
  <si>
    <t>S14700000</t>
  </si>
  <si>
    <t xml:space="preserve">П'єдестал "Лотос" </t>
  </si>
  <si>
    <t>S14710000</t>
  </si>
  <si>
    <t>S14501100</t>
  </si>
  <si>
    <t xml:space="preserve">Біде "Лотос" з переливом </t>
  </si>
  <si>
    <t>S19990100</t>
  </si>
  <si>
    <t xml:space="preserve">Компакт "Полісся Плюс ",  косий випуск, в комплекті з сидінням та арматурою кнопковою </t>
  </si>
  <si>
    <t>S19990500</t>
  </si>
  <si>
    <t>Компакт "Полісся Плюс  3/6 л",  косий випуск, в комплекті з сидінням та арматурою 3/6 л, нижній підвід</t>
  </si>
  <si>
    <t>S19105500</t>
  </si>
  <si>
    <t>Умивальник "Полісся R", в комплекті з кріпленням (без отвору)</t>
  </si>
  <si>
    <t>S19115500</t>
  </si>
  <si>
    <t>Умивальник "Полісся R", в комплекті з кріпленням (з отвором)</t>
  </si>
  <si>
    <t>S19700000</t>
  </si>
  <si>
    <t>Додаткові пропозиції</t>
  </si>
  <si>
    <t>S20990500</t>
  </si>
  <si>
    <t>Компакт "Антисплеск",  косий випуск, в комплекті з сидінням та арматурою 3/6 л, нижній підвід</t>
  </si>
  <si>
    <t>S10145600</t>
  </si>
  <si>
    <t>S10295000</t>
  </si>
  <si>
    <t xml:space="preserve">S10196000 </t>
  </si>
  <si>
    <t>S12610100</t>
  </si>
  <si>
    <t xml:space="preserve">Пісуар «Снайпер» в комплекті з кріпленнями </t>
  </si>
  <si>
    <t>Унітази</t>
  </si>
  <si>
    <t>S16300200</t>
  </si>
  <si>
    <t xml:space="preserve">Унітаз «Вектор», горизонтальний випуск, в комплекті з кріпленням </t>
  </si>
  <si>
    <t>S16300000</t>
  </si>
  <si>
    <t xml:space="preserve">Унітаз «Вектор», косий випуск, в комплекті з кріпленням </t>
  </si>
  <si>
    <t>S10320000</t>
  </si>
  <si>
    <t xml:space="preserve">Унітаз "Бембі" в комплекті з кріпленням </t>
  </si>
  <si>
    <t>S06300000</t>
  </si>
  <si>
    <t xml:space="preserve">Унітаз "Коломбо" в комплекті з кріпленням </t>
  </si>
  <si>
    <t>S19300000</t>
  </si>
  <si>
    <t xml:space="preserve">Унітаз "Полісся R" в комплекті з кріпленням </t>
  </si>
  <si>
    <t>S12300000</t>
  </si>
  <si>
    <t xml:space="preserve">Унітаз "Акцент" з косим випуском в комплекті з кріпленням </t>
  </si>
  <si>
    <t>S12300200</t>
  </si>
  <si>
    <t xml:space="preserve">Унітаз "Акцент" з горизонтальним випуском в комплекті з кріпленням </t>
  </si>
  <si>
    <t>S14300000</t>
  </si>
  <si>
    <t xml:space="preserve">Унітаз "Лотос" з цільновідлитою поличкою, з косим випуском, в комплекті з кріпленням </t>
  </si>
  <si>
    <t>S14300200</t>
  </si>
  <si>
    <t xml:space="preserve">Унітаз "Лотос" з цільновідлитою поличкою, з горизонтальним випуском, в комплекті з кріпленням </t>
  </si>
  <si>
    <t>S14300100</t>
  </si>
  <si>
    <t xml:space="preserve">Унітаз "Лотос" з цільновідлитою поличкою, з вертикальним  випуском, в комплекті з кріпленням </t>
  </si>
  <si>
    <t>S23310000</t>
  </si>
  <si>
    <t>S23310200</t>
  </si>
  <si>
    <t>S10300000</t>
  </si>
  <si>
    <t xml:space="preserve">Унітаз "Рондо" з косим випуском в комплекті з кріпленням </t>
  </si>
  <si>
    <t>Комплектуючі</t>
  </si>
  <si>
    <t>S110023100</t>
  </si>
  <si>
    <t>Арматура АБ 68.54.49.3</t>
  </si>
  <si>
    <t>S110025110</t>
  </si>
  <si>
    <t>Арматура АБ 69,57.55.3</t>
  </si>
  <si>
    <t>S110025120</t>
  </si>
  <si>
    <t>Арматура АБ 69,57.120.3</t>
  </si>
  <si>
    <t>S110072140</t>
  </si>
  <si>
    <t>S110072170</t>
  </si>
  <si>
    <t xml:space="preserve">Арматура АБ 77.57.57.3 </t>
  </si>
  <si>
    <t>S110072171</t>
  </si>
  <si>
    <t xml:space="preserve">Арматура АБ 77.57.54.3 </t>
  </si>
  <si>
    <t>S110072173</t>
  </si>
  <si>
    <t>Арматура АБ 77.57.126.3</t>
  </si>
  <si>
    <t>3/6 л - для бачків Статус</t>
  </si>
  <si>
    <t>S110500000</t>
  </si>
  <si>
    <t>S110400000</t>
  </si>
  <si>
    <t>Комплект кріплення для умивальника</t>
  </si>
  <si>
    <t>S110191200</t>
  </si>
  <si>
    <t>S110191205</t>
  </si>
  <si>
    <t>S110191204</t>
  </si>
  <si>
    <t>S110191202</t>
  </si>
  <si>
    <t>Сидіння для унітазу СУ-33</t>
  </si>
  <si>
    <t>S110192320</t>
  </si>
  <si>
    <t>Сидіння для унітазу СУ-8М</t>
  </si>
  <si>
    <t>S110191220</t>
  </si>
  <si>
    <t>Сидіння до унітазу S-32</t>
  </si>
  <si>
    <t>для компактів "Коломбо" (поліпропілен, металеві кріплення)</t>
  </si>
  <si>
    <t>для компактів "Акцент" (поліпропілен, металеві кріплення)</t>
  </si>
  <si>
    <t>S110162190</t>
  </si>
  <si>
    <t>S110172140</t>
  </si>
  <si>
    <t xml:space="preserve">Сидіння до унітазу  СУ 76,16,00 </t>
  </si>
  <si>
    <t>S110163240</t>
  </si>
  <si>
    <t>Сидіння до унітазу LOTUS plus</t>
  </si>
  <si>
    <t>для компактів "Лотос  Soft Close" (дюропласт, мікроліфт)</t>
  </si>
  <si>
    <t>S110162330</t>
  </si>
  <si>
    <t>Сидіння до унітазу WS111.16</t>
  </si>
  <si>
    <t>для компактів "Статус " (дюропласт, металеві кріплення)</t>
  </si>
  <si>
    <t>S110163340</t>
  </si>
  <si>
    <t>Сидіння до унітазу WS112.16</t>
  </si>
  <si>
    <t>для компактів "Статус  Soft Close" (дюропласт, мікроліфт)</t>
  </si>
  <si>
    <t>Універсальні панелі до прямокутних ванн</t>
  </si>
  <si>
    <t>SPWP4471000</t>
  </si>
  <si>
    <t>Універсальна бічна панель до прямокутних ванн 70 см у комплекті з елементами кріплення</t>
  </si>
  <si>
    <t>SPWP4475000</t>
  </si>
  <si>
    <t>Універсальна бічна панель до прямокутних ванн 75 см у комплекті з елементами кріплення</t>
  </si>
  <si>
    <t>SPWP4450000</t>
  </si>
  <si>
    <t>Універсальна фронтальна панель до прямокутних ванн 150 см у комплекті з елементами кріплення</t>
  </si>
  <si>
    <t>SPWP4460000</t>
  </si>
  <si>
    <t>Універсальна фронтальна панель до прямокутних ванн 160 см у комплекті з елементами кріплення</t>
  </si>
  <si>
    <t>SPWP4470000</t>
  </si>
  <si>
    <t>Універсальна фронтальна панель до прямокутних ванн 170 см у комплекті з елементами кріплення</t>
  </si>
  <si>
    <t>F12416500</t>
  </si>
  <si>
    <t>Набір меблів "Акцент 65" білий глянець (тумба під умивальник "Акцент" в комплекті з меблевим умивальником "Акцент 65")</t>
  </si>
  <si>
    <t>F15415500</t>
  </si>
  <si>
    <t>F15404500</t>
  </si>
  <si>
    <t>F12426500</t>
  </si>
  <si>
    <t>Набір меблів "Акцент 65 підвісний" білий глянець  (підвісна тумба під умивальник "Акцент" в комплекті з меблевим умивальником "Акцент 65")</t>
  </si>
  <si>
    <t>F15111000</t>
  </si>
  <si>
    <t>Пенал "Акцент" білий глянець</t>
  </si>
  <si>
    <t>F15304900</t>
  </si>
  <si>
    <t>Дзеркало "Акцент 50" білий глянець</t>
  </si>
  <si>
    <t>F15306500</t>
  </si>
  <si>
    <t>Дзеркало "Акцент 60" білий глянець</t>
  </si>
  <si>
    <t>F12416502</t>
  </si>
  <si>
    <t>Набір меблів "Акцент 65" білий глянець/венге (тумба під умивальник "Акцент" в комплекті з меблевим умивальником "Акцент 65")</t>
  </si>
  <si>
    <t>F15415502</t>
  </si>
  <si>
    <t>F15404502</t>
  </si>
  <si>
    <t>F12426502</t>
  </si>
  <si>
    <t>Набір меблів "Акцент 65 підвісний" білий глянець/венге (підвісна тумба під умивальник "Акцент" в комплекті з меблевим умивальником "Акцент 65")</t>
  </si>
  <si>
    <t>F15111001</t>
  </si>
  <si>
    <t>Пенал "Акцент" білий глянець/венге</t>
  </si>
  <si>
    <t>F15304902</t>
  </si>
  <si>
    <t>F15306501</t>
  </si>
  <si>
    <t>Дзеркало "Акцент 60" венге</t>
  </si>
  <si>
    <t>F14417001</t>
  </si>
  <si>
    <t>Набір меблів "Лотос 1" (тумба під умивальник "Лотос" в комплекті з меблевим умивальником "Лотос 70")</t>
  </si>
  <si>
    <t>F14437001</t>
  </si>
  <si>
    <t>Набір меблів "Лотос 2" (підвісна тумба під умивальник"Лотос" в комплекті з меблевим умивальником "Лотос 70")</t>
  </si>
  <si>
    <t>F14111002</t>
  </si>
  <si>
    <t>Пенал "Лотос" С40</t>
  </si>
  <si>
    <t>F14307001</t>
  </si>
  <si>
    <t>"Лотос" L70 панель ДСП з дзеркалом венге</t>
  </si>
  <si>
    <t>F14230001</t>
  </si>
  <si>
    <t>Шафа "Лотос" Е65 з дзеркалом венге</t>
  </si>
  <si>
    <t>S11064012</t>
  </si>
  <si>
    <t>Нiжки MO-N-NOG-0015</t>
  </si>
  <si>
    <t>Ванна акрилова прямокутна "Вектор" 150*70, біла</t>
  </si>
  <si>
    <t>Ванна акрилова прямокутна "Вектор" 160*70, біла</t>
  </si>
  <si>
    <t>Ванна акрилова прямокутна "Вектор" 170*75, біла</t>
  </si>
  <si>
    <t>SWP1560000</t>
  </si>
  <si>
    <t xml:space="preserve">SWP1575000 </t>
  </si>
  <si>
    <t xml:space="preserve">PPG0101000 </t>
  </si>
  <si>
    <t>Ніжки для ванн SN0 в комплекті з елементами кріплення</t>
  </si>
  <si>
    <t>Для продажу в будівельних гіпермаркетах</t>
  </si>
  <si>
    <t>Підвісний унітаз "Вектор" в комплекті з сидінням</t>
  </si>
  <si>
    <t xml:space="preserve">Напівп'єдестал "Акцент" в комплекті з кріпленням </t>
  </si>
  <si>
    <t xml:space="preserve">Напівп'єдестал "Лотос" в комплекті з кріпленням </t>
  </si>
  <si>
    <t>для компактів  "Вектор"/"Антисплеск" /"Фурор"</t>
  </si>
  <si>
    <t xml:space="preserve">для компактів "Полісся Плюс" </t>
  </si>
  <si>
    <t>Вироби поза комплектами</t>
  </si>
  <si>
    <t>Акрилові ванни  "Акцент"</t>
  </si>
  <si>
    <t>Акрилові ванни  "Фортуна"</t>
  </si>
  <si>
    <t>Акрилові ванни  "Вектор"</t>
  </si>
  <si>
    <t>Компакт "Статус Soft-close",  горизонтальний випуск, в комплекті з дюропластовим сидінням з мікроліфтом та арматурою 3/6 л, нижній підвід</t>
  </si>
  <si>
    <t>Компакт "Статус",  косий випуск, в комплекті з дюропластовим сидінням та арматурою 3/6 л, нижній підвід</t>
  </si>
  <si>
    <t>Компакт "Статус",  горизонтальний випуск, в комплекті з дюропластовим сидінням та арматурою 3/6 л, нижній підвід</t>
  </si>
  <si>
    <t>Унітаз "Статус",  косий випуск, в комплекті з кріпленням</t>
  </si>
  <si>
    <t>Унітаз "Статус",  горизонтальний випуск, в комплекті з кріпленням</t>
  </si>
  <si>
    <t>СТАТУС</t>
  </si>
  <si>
    <t>ВЕКТОР</t>
  </si>
  <si>
    <t>ЕПІКА</t>
  </si>
  <si>
    <t>БЕМБІ</t>
  </si>
  <si>
    <t>АКЦЕНТ</t>
  </si>
  <si>
    <t>ЛОТОС</t>
  </si>
  <si>
    <t>ПОЛІССЯ</t>
  </si>
  <si>
    <t>Меблі для ванних кімнат серія "Акцент"</t>
  </si>
  <si>
    <t>Меблі для ванних кімнат серія "Лотос"</t>
  </si>
  <si>
    <t>S110191206</t>
  </si>
  <si>
    <t>Сидіння до унітазу дитячого "БЕМБІ" (сині)</t>
  </si>
  <si>
    <t>S110191201</t>
  </si>
  <si>
    <t>Сидіння до унітазу дитячого "БЕМБІ" (зелені)</t>
  </si>
  <si>
    <t>S110191208</t>
  </si>
  <si>
    <t>S110142350</t>
  </si>
  <si>
    <t>Сидіння до унітазу  СУ 66 метал</t>
  </si>
  <si>
    <t>Сидіння до унітазу  СУ 79 метал</t>
  </si>
  <si>
    <t>S110142110</t>
  </si>
  <si>
    <t>S110072160</t>
  </si>
  <si>
    <t>6 л - для бачків Бембі, боковий підвід</t>
  </si>
  <si>
    <t>6 л - для бачків "Вектор плюс Проект", нижній підвід</t>
  </si>
  <si>
    <t>6 л - для бачків "Полісся Плюс", нижній підвід</t>
  </si>
  <si>
    <t>Арматура АБ 77.57.110.3</t>
  </si>
  <si>
    <t>Арматура АБ 77.57.118.3</t>
  </si>
  <si>
    <t>3/6 л - для бачків  "Акцент" класичного та скандинавського типу</t>
  </si>
  <si>
    <t>3/6 л - для бачків "Лотос"</t>
  </si>
  <si>
    <t>Комплект  кріплення  для унітазу</t>
  </si>
  <si>
    <t>Дзеркало "Акцент 50"  венге</t>
  </si>
  <si>
    <r>
      <t>SWP1550000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</si>
  <si>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t>S19420000</t>
  </si>
  <si>
    <t>S19430100</t>
  </si>
  <si>
    <t>S16420100</t>
  </si>
  <si>
    <t>S10400000</t>
  </si>
  <si>
    <t>S06430100</t>
  </si>
  <si>
    <t>S20420100</t>
  </si>
  <si>
    <t>S21420100</t>
  </si>
  <si>
    <t>S12450100</t>
  </si>
  <si>
    <t>S12430100</t>
  </si>
  <si>
    <t>S14410100</t>
  </si>
  <si>
    <t>S23410100</t>
  </si>
  <si>
    <t>Бачок "Полісся Плюс ", боковий підвід</t>
  </si>
  <si>
    <t>Бачок "Полісся Плюс ", нижній підвід</t>
  </si>
  <si>
    <t>Бачок "Вектор Плюс", нижній підвід</t>
  </si>
  <si>
    <t>Бачок «Коломбо New»,нижній підвід</t>
  </si>
  <si>
    <t>Бачок "Фурор", нижній підвід</t>
  </si>
  <si>
    <t>Бачок "Лотос", нижній підвід</t>
  </si>
  <si>
    <t>Бачок "Статус", нижній підвід</t>
  </si>
  <si>
    <t>Бачок "Бембі", боковой подвод</t>
  </si>
  <si>
    <t>Бачок "Антисплеск", нижній підвід</t>
  </si>
  <si>
    <t>Бачок "Акцент" скандинавського типу, нижній підвід</t>
  </si>
  <si>
    <t>Бачок "Акцент" класичного типу, нижній підвід</t>
  </si>
  <si>
    <t>Бачки  (без арматури)</t>
  </si>
  <si>
    <t>без ПДВ</t>
  </si>
  <si>
    <t>з ПДВ</t>
  </si>
  <si>
    <t>для компактів "Полісся Плюс 3/6 "/ "Фаворит", металеві кріплення</t>
  </si>
  <si>
    <t>Аксесуари для меблів</t>
  </si>
  <si>
    <t>SWP125000N</t>
  </si>
  <si>
    <t>Ванна акрилова прямокутна "Акцент" 150*70 см, біла</t>
  </si>
  <si>
    <t>SWP126000N</t>
  </si>
  <si>
    <t>Ванна акрилова прямокутна "Акцент" 160*70, біла</t>
  </si>
  <si>
    <t>SWP127000N</t>
  </si>
  <si>
    <t>Ванна акрилова прямокутна "Акцент" 170*70 см, біла</t>
  </si>
  <si>
    <t>PPG0100600</t>
  </si>
  <si>
    <t>для заміни унітазів в компактах "Антисплеск"</t>
  </si>
  <si>
    <t>SWP165000N</t>
  </si>
  <si>
    <t>Ванна акрилова прямокутна "Фортуна" 150*70 см, біла</t>
  </si>
  <si>
    <t>SWP166000N</t>
  </si>
  <si>
    <t>Ванна акрилова прямокутна "Фортуна" 160*70 см, біла</t>
  </si>
  <si>
    <t>SWP167500N</t>
  </si>
  <si>
    <t>Ванна акрилова прямокутна "Фортуна" 170*75 см, біла</t>
  </si>
  <si>
    <t>Компакт "Акцент Basic скандинавський", косий випуск, в комплекті з сидінням та арматурою 3/6 л, нижній підвід (білий)</t>
  </si>
  <si>
    <t>Компакт "Акцент Basic скандинавський", горизонтальний випуск, в комплекті з сидінням та арматурою 3/6 л, нижній підвід (білий)</t>
  </si>
  <si>
    <t>Набір меблів "Акцент 55"  білий глянець (тумба під умивальник "Акцент" в комплекті з меблевим умивальником "Акцент 55")</t>
  </si>
  <si>
    <t>Набір меблів "Акцент 45"  білий глянець (тумба під умивальник "Акцент" в комплекті з меблевим умивальником "Акцент 45")</t>
  </si>
  <si>
    <t>Набір меблів "Акцент 55"  білий глянець/венге (тумба під умивальник "Акцент" в комплекті з меблевим умивальником "Акцент 55")</t>
  </si>
  <si>
    <t>Набір меблів "Акцент 45"  білий глянець/венге (тумба під умивальник "Акцент" в комплекті з меблевим умивальником "Акцент 45")</t>
  </si>
  <si>
    <t>Ніжки SN7 в комплекті з елементами кріплення</t>
  </si>
  <si>
    <t>Компакт "Бембі" в комплекті з синім сидінням та арматурою кнопковою</t>
  </si>
  <si>
    <t>Компакт "Бембі" в комплекті з фіолетовим сидінням та арматурою кнопковою</t>
  </si>
  <si>
    <t>Компакт "Бембі" в комплекті з зеленим сидінням та арматурою кнопковою</t>
  </si>
  <si>
    <t>П'єдестал "Полісся R"</t>
  </si>
  <si>
    <t xml:space="preserve">Умивальник "Статус 45", отвір ліворуч, в комплекті з кріпленням </t>
  </si>
  <si>
    <t xml:space="preserve">Умивальник "Статус 50", з отвором, в комплекті з кріпленням </t>
  </si>
  <si>
    <t xml:space="preserve">Умивальник "Статус 55", з отвором, в комплекті з кріпленням </t>
  </si>
  <si>
    <t xml:space="preserve">Умивальник "Статус 60", з отвором, в комплекті з кріпленням </t>
  </si>
  <si>
    <t>Умивальник «Вектор 50» в комплекті з кріпленням(з отвором)</t>
  </si>
  <si>
    <t>Умивальник «Вектор 55» в комплекті з кріпленням  (з отвором)</t>
  </si>
  <si>
    <t>Умивальник «Вектор 60»  в комплекті з кріпленням  (з отвором)</t>
  </si>
  <si>
    <t xml:space="preserve">Умивальник меблевий  «Епіка 55 »   </t>
  </si>
  <si>
    <t xml:space="preserve">Умивальник меблевий  «Епіка 60 »  </t>
  </si>
  <si>
    <t xml:space="preserve">Умивальник меблевий   «Епіка 65 »   </t>
  </si>
  <si>
    <t>Умивальник "Бембі 40" без отвору, в комплекті з  кріпленнями</t>
  </si>
  <si>
    <t>Умивальник "Бембі 40" з отвором, в комплекті з  кріпленнями</t>
  </si>
  <si>
    <t>Умивальник "Акцент 50"  в комплекті з кріпленням (з отвором)</t>
  </si>
  <si>
    <t>Умивальник "Акцент 55"  в комплекті з кріпленням (з отвором)</t>
  </si>
  <si>
    <t>Умивальник "Акцент 60" в комплекті з кріпленням (з отвором)</t>
  </si>
  <si>
    <t>Рукомийник "Акцент 40" в комплекті з кріпленням  (отвір ліворуч)</t>
  </si>
  <si>
    <t>Рукомийник "Акцент 40" в комплекті з кріпленням (отвір праворуч)</t>
  </si>
  <si>
    <t>Умивальник меблевий "Акцент 45" (з отвором, білий)</t>
  </si>
  <si>
    <t>Умивальник меблевий "Акцент 55" (з отвором, білий)</t>
  </si>
  <si>
    <t>Умивальник меблевий "Акцент 65" (з отвором, білий)</t>
  </si>
  <si>
    <t>Умивальник "Лотос 50"  в комплекті з кріпленням (з отвором)</t>
  </si>
  <si>
    <t>Умивальник "Лотос 55"  в комплекті з кріпленням  (з отвором)</t>
  </si>
  <si>
    <t>Умивальник "Лотос 60"  в комплекті з кріпленням  (з отвором)</t>
  </si>
  <si>
    <t>Рукомийник кутовий "Лотос 35"  в комплекті з кріпленням  (з отвором)</t>
  </si>
  <si>
    <t>Умивальник меблевий "Лотос 50"  (з отвором, білий)</t>
  </si>
  <si>
    <t>Умивальник меблевий "Лотос 60"   (з отвором, білий)</t>
  </si>
  <si>
    <t>Умивальник меблевий "Лотос 70"  (з отвором, білий)</t>
  </si>
  <si>
    <t>Умивальник меблевий "Солас"  (білий)</t>
  </si>
  <si>
    <t>Меблевий умивальник "Проксі 50"</t>
  </si>
  <si>
    <t xml:space="preserve">Меблевий умивальник "Проксі 60" </t>
  </si>
  <si>
    <t>для компактів "Лотос Basic" (АВС-пластик, металеві кріплення)</t>
  </si>
  <si>
    <t>Умивальник "Статус 45", отвір праворуч, в комплекті з кріпленням</t>
  </si>
  <si>
    <t>3/6 л - для бачків Вектор Плюс, Фурор</t>
  </si>
  <si>
    <t>S110191280</t>
  </si>
  <si>
    <t>YS110501000</t>
  </si>
  <si>
    <t>До повного розпродажу складу</t>
  </si>
  <si>
    <t>Новий артикул</t>
  </si>
  <si>
    <t>Прайс-лист на продукцію ТМ Colombo на 2018 рік</t>
  </si>
  <si>
    <t>01.03.2018 РРЦ, грн.</t>
  </si>
  <si>
    <t>Діє з 01.04.2018</t>
  </si>
  <si>
    <t>01.04.2018 РРЦ, грн.</t>
  </si>
  <si>
    <t>%</t>
  </si>
  <si>
    <t>Комплект скрытого крепления для сантехнического компакта КТУ - 1</t>
  </si>
  <si>
    <t>Сиденье  к унитазу  SD 01s 095</t>
  </si>
  <si>
    <t>S110072176</t>
  </si>
  <si>
    <t>Арматура АБ 77.57.130.3</t>
  </si>
  <si>
    <t>3/6 л - для бачків Пульс</t>
  </si>
  <si>
    <t>3/6 л - для бачків Коломбо New</t>
  </si>
  <si>
    <r>
      <t>3/6 л - для бачків  Антисплеск</t>
    </r>
    <r>
      <rPr>
        <sz val="10"/>
        <color rgb="FFFF0000"/>
        <rFont val="Calibri"/>
        <family val="2"/>
        <charset val="204"/>
        <scheme val="minor"/>
      </rPr>
      <t xml:space="preserve">, </t>
    </r>
    <r>
      <rPr>
        <sz val="10"/>
        <rFont val="Calibri"/>
        <family val="2"/>
        <charset val="204"/>
        <scheme val="minor"/>
      </rPr>
      <t>Полисся Плюс 3/6 л</t>
    </r>
  </si>
  <si>
    <t>S110072175</t>
  </si>
  <si>
    <t xml:space="preserve">Арматура АБ 77.57.129.3 </t>
  </si>
  <si>
    <t xml:space="preserve">NEW </t>
  </si>
  <si>
    <t>Компакт "Бембі" в комплекті з блакитним сидінням та арматурою кнопковою</t>
  </si>
  <si>
    <t>Компакт "Бембі" в комплекті з помаранчевим сидінням та арматурою кнопковою</t>
  </si>
  <si>
    <t>Сидіння до унітазу дитячого "БЕМБІ" ( рожеві)</t>
  </si>
  <si>
    <t>Сидіння до унітазу дитячого "БЕМБІ" ( помаранчеві)</t>
  </si>
  <si>
    <t>Сидіння до унітазу дитячого "БЕМБІ" ( фіолетові)</t>
  </si>
  <si>
    <t>Сидіння до унітазу дитячого "БЕМБІ" ( блакитні)</t>
  </si>
  <si>
    <t>Сидіння до унітазу дитячого "БЕМБІ" ( білі)</t>
  </si>
  <si>
    <t>Сидіння до унітазу СУ 78.11.00</t>
  </si>
  <si>
    <t>для компактів "Пульс"</t>
  </si>
  <si>
    <t>S30990500</t>
  </si>
  <si>
    <t>Компакт "Пульс", косий випуск, в комплекті з сидінням та арматурою 3/6 л, нижній підвід</t>
  </si>
  <si>
    <t>S30992500</t>
  </si>
  <si>
    <t>Компакт "Пульс", горизонтальний випуск, в комплекті з сидінням та арматурою 3/6 л, нижній підвід</t>
  </si>
  <si>
    <t>S30300000</t>
  </si>
  <si>
    <t>S30300200</t>
  </si>
  <si>
    <t>Унітаз "Пульс",  косий випуск, в комплекті з кріпленням</t>
  </si>
  <si>
    <t>Унітаз "Пульс",  горизонтальний випуск, в комплекті з кріпленням</t>
  </si>
  <si>
    <t>S30410100</t>
  </si>
  <si>
    <t>Бачок "Пульс", нижній підвід</t>
  </si>
  <si>
    <t>Під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</si>
</sst>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г_р_н_._-;\-* #,##0.00\ _г_р_н_._-;_-* &quot;-&quot;??\ _г_р_н_._-;_-@_-"/>
    <numFmt numFmtId="166" formatCode="0.0000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/>
    <xf numFmtId="0" fontId="3" fillId="0" borderId="0"/>
    <xf numFmtId="0" fontId="7" fillId="0" borderId="0">
      <alignment horizontal="left"/>
    </xf>
    <xf numFmtId="0" fontId="7" fillId="0" borderId="0">
      <alignment horizontal="left"/>
    </xf>
    <xf numFmtId="0" fontId="3" fillId="0" borderId="0"/>
    <xf numFmtId="0" fontId="4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8" fillId="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44" fillId="0" borderId="0"/>
  </cellStyleXfs>
  <cellXfs count="149">
    <xf numFmtId="0" fontId="0" fillId="0" borderId="0" xfId="0"/>
    <xf numFmtId="0" fontId="6" fillId="24" borderId="0" xfId="44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/>
    <xf numFmtId="0" fontId="6" fillId="24" borderId="0" xfId="41" applyFont="1" applyFill="1"/>
    <xf numFmtId="0" fontId="6" fillId="0" borderId="0" xfId="0" applyFont="1" applyFill="1" applyAlignment="1">
      <alignment vertical="center"/>
    </xf>
    <xf numFmtId="0" fontId="6" fillId="25" borderId="10" xfId="0" applyFont="1" applyFill="1" applyBorder="1" applyAlignment="1">
      <alignment vertical="center"/>
    </xf>
    <xf numFmtId="0" fontId="32" fillId="26" borderId="14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vertical="center"/>
    </xf>
    <xf numFmtId="0" fontId="31" fillId="26" borderId="14" xfId="0" applyFont="1" applyFill="1" applyBorder="1" applyAlignment="1">
      <alignment vertical="center"/>
    </xf>
    <xf numFmtId="0" fontId="31" fillId="26" borderId="16" xfId="0" applyFont="1" applyFill="1" applyBorder="1" applyAlignment="1">
      <alignment vertical="center"/>
    </xf>
    <xf numFmtId="0" fontId="31" fillId="26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1" fillId="26" borderId="14" xfId="0" applyFont="1" applyFill="1" applyBorder="1"/>
    <xf numFmtId="0" fontId="31" fillId="26" borderId="16" xfId="0" applyFont="1" applyFill="1" applyBorder="1"/>
    <xf numFmtId="0" fontId="31" fillId="26" borderId="11" xfId="0" applyFont="1" applyFill="1" applyBorder="1"/>
    <xf numFmtId="0" fontId="31" fillId="25" borderId="11" xfId="0" applyFont="1" applyFill="1" applyBorder="1" applyAlignment="1">
      <alignment vertical="center"/>
    </xf>
    <xf numFmtId="0" fontId="32" fillId="26" borderId="10" xfId="0" applyFont="1" applyFill="1" applyBorder="1" applyAlignment="1">
      <alignment horizontal="center" vertical="center"/>
    </xf>
    <xf numFmtId="0" fontId="31" fillId="0" borderId="14" xfId="41" applyFont="1" applyFill="1" applyBorder="1"/>
    <xf numFmtId="0" fontId="31" fillId="24" borderId="16" xfId="41" applyFont="1" applyFill="1" applyBorder="1"/>
    <xf numFmtId="0" fontId="31" fillId="24" borderId="16" xfId="0" applyFont="1" applyFill="1" applyBorder="1" applyAlignment="1">
      <alignment vertical="center"/>
    </xf>
    <xf numFmtId="0" fontId="32" fillId="27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3" fillId="26" borderId="16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vertical="center"/>
    </xf>
    <xf numFmtId="0" fontId="32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32" fillId="25" borderId="16" xfId="0" applyFont="1" applyFill="1" applyBorder="1" applyAlignment="1">
      <alignment vertical="center"/>
    </xf>
    <xf numFmtId="0" fontId="32" fillId="25" borderId="11" xfId="0" applyFont="1" applyFill="1" applyBorder="1" applyAlignment="1">
      <alignment vertical="center"/>
    </xf>
    <xf numFmtId="0" fontId="32" fillId="26" borderId="16" xfId="41" applyFont="1" applyFill="1" applyBorder="1"/>
    <xf numFmtId="0" fontId="8" fillId="24" borderId="0" xfId="41" applyFont="1" applyFill="1"/>
    <xf numFmtId="164" fontId="34" fillId="0" borderId="15" xfId="51" applyNumberFormat="1" applyFont="1" applyFill="1" applyBorder="1" applyAlignment="1">
      <alignment horizontal="center" vertical="center"/>
    </xf>
    <xf numFmtId="2" fontId="34" fillId="0" borderId="10" xfId="43" applyNumberFormat="1" applyFont="1" applyFill="1" applyBorder="1" applyAlignment="1">
      <alignment horizontal="left" vertical="center" wrapText="1"/>
    </xf>
    <xf numFmtId="164" fontId="35" fillId="0" borderId="15" xfId="51" applyNumberFormat="1" applyFont="1" applyFill="1" applyBorder="1" applyAlignment="1">
      <alignment horizontal="center" vertical="center"/>
    </xf>
    <xf numFmtId="2" fontId="35" fillId="0" borderId="10" xfId="43" applyNumberFormat="1" applyFont="1" applyFill="1" applyBorder="1" applyAlignment="1">
      <alignment horizontal="left" vertical="center" wrapText="1"/>
    </xf>
    <xf numFmtId="9" fontId="35" fillId="24" borderId="10" xfId="53" applyFont="1" applyFill="1" applyBorder="1" applyAlignment="1">
      <alignment vertical="center"/>
    </xf>
    <xf numFmtId="2" fontId="35" fillId="24" borderId="10" xfId="0" applyNumberFormat="1" applyFont="1" applyFill="1" applyBorder="1" applyAlignment="1">
      <alignment vertical="center"/>
    </xf>
    <xf numFmtId="164" fontId="34" fillId="26" borderId="15" xfId="51" applyNumberFormat="1" applyFont="1" applyFill="1" applyBorder="1" applyAlignment="1">
      <alignment horizontal="center" vertical="center"/>
    </xf>
    <xf numFmtId="164" fontId="34" fillId="26" borderId="17" xfId="51" applyNumberFormat="1" applyFont="1" applyFill="1" applyBorder="1" applyAlignment="1">
      <alignment horizontal="center" vertical="center"/>
    </xf>
    <xf numFmtId="164" fontId="34" fillId="0" borderId="18" xfId="51" applyNumberFormat="1" applyFont="1" applyFill="1" applyBorder="1" applyAlignment="1">
      <alignment horizontal="center" vertical="center"/>
    </xf>
    <xf numFmtId="2" fontId="34" fillId="0" borderId="11" xfId="43" applyNumberFormat="1" applyFont="1" applyFill="1" applyBorder="1" applyAlignment="1">
      <alignment horizontal="left" vertical="center" wrapText="1"/>
    </xf>
    <xf numFmtId="164" fontId="35" fillId="26" borderId="15" xfId="51" applyNumberFormat="1" applyFont="1" applyFill="1" applyBorder="1" applyAlignment="1">
      <alignment horizontal="center" vertical="center"/>
    </xf>
    <xf numFmtId="0" fontId="35" fillId="26" borderId="10" xfId="42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left" vertical="center" wrapText="1"/>
    </xf>
    <xf numFmtId="164" fontId="35" fillId="0" borderId="10" xfId="51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2" fontId="35" fillId="24" borderId="12" xfId="0" applyNumberFormat="1" applyFont="1" applyFill="1" applyBorder="1" applyAlignment="1">
      <alignment vertical="center"/>
    </xf>
    <xf numFmtId="0" fontId="35" fillId="0" borderId="15" xfId="51" applyNumberFormat="1" applyFont="1" applyFill="1" applyBorder="1" applyAlignment="1">
      <alignment horizontal="center" vertical="center"/>
    </xf>
    <xf numFmtId="0" fontId="6" fillId="26" borderId="0" xfId="0" applyFont="1" applyFill="1" applyAlignment="1">
      <alignment vertical="center"/>
    </xf>
    <xf numFmtId="0" fontId="0" fillId="26" borderId="0" xfId="0" applyFill="1"/>
    <xf numFmtId="1" fontId="8" fillId="29" borderId="10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vertical="center"/>
    </xf>
    <xf numFmtId="0" fontId="36" fillId="24" borderId="15" xfId="44" applyFont="1" applyFill="1" applyBorder="1" applyAlignment="1">
      <alignment horizontal="left" vertical="center" wrapText="1"/>
    </xf>
    <xf numFmtId="0" fontId="37" fillId="24" borderId="15" xfId="44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vertical="center"/>
    </xf>
    <xf numFmtId="0" fontId="34" fillId="24" borderId="15" xfId="0" applyFont="1" applyFill="1" applyBorder="1" applyAlignment="1">
      <alignment vertical="center"/>
    </xf>
    <xf numFmtId="0" fontId="6" fillId="25" borderId="15" xfId="0" applyFont="1" applyFill="1" applyBorder="1" applyAlignment="1">
      <alignment vertical="center"/>
    </xf>
    <xf numFmtId="0" fontId="34" fillId="24" borderId="15" xfId="0" applyFont="1" applyFill="1" applyBorder="1"/>
    <xf numFmtId="0" fontId="35" fillId="24" borderId="15" xfId="0" applyFont="1" applyFill="1" applyBorder="1" applyAlignment="1">
      <alignment vertical="center"/>
    </xf>
    <xf numFmtId="0" fontId="35" fillId="24" borderId="15" xfId="0" applyFont="1" applyFill="1" applyBorder="1"/>
    <xf numFmtId="0" fontId="35" fillId="24" borderId="15" xfId="41" applyFont="1" applyFill="1" applyBorder="1"/>
    <xf numFmtId="2" fontId="35" fillId="24" borderId="15" xfId="0" applyNumberFormat="1" applyFont="1" applyFill="1" applyBorder="1" applyAlignment="1">
      <alignment vertical="center"/>
    </xf>
    <xf numFmtId="0" fontId="6" fillId="26" borderId="0" xfId="44" applyFont="1" applyFill="1" applyBorder="1" applyAlignment="1">
      <alignment horizontal="center" vertical="center"/>
    </xf>
    <xf numFmtId="2" fontId="34" fillId="24" borderId="10" xfId="0" applyNumberFormat="1" applyFont="1" applyFill="1" applyBorder="1" applyAlignment="1">
      <alignment vertical="center"/>
    </xf>
    <xf numFmtId="2" fontId="35" fillId="24" borderId="10" xfId="41" applyNumberFormat="1" applyFont="1" applyFill="1" applyBorder="1" applyAlignment="1">
      <alignment vertical="center"/>
    </xf>
    <xf numFmtId="2" fontId="6" fillId="25" borderId="15" xfId="0" applyNumberFormat="1" applyFont="1" applyFill="1" applyBorder="1" applyAlignment="1">
      <alignment vertical="center"/>
    </xf>
    <xf numFmtId="2" fontId="40" fillId="24" borderId="10" xfId="0" applyNumberFormat="1" applyFont="1" applyFill="1" applyBorder="1" applyAlignment="1">
      <alignment vertical="center"/>
    </xf>
    <xf numFmtId="9" fontId="6" fillId="24" borderId="0" xfId="53" applyFont="1" applyFill="1" applyAlignment="1">
      <alignment vertical="center"/>
    </xf>
    <xf numFmtId="0" fontId="31" fillId="26" borderId="19" xfId="0" applyFont="1" applyFill="1" applyBorder="1" applyAlignment="1">
      <alignment vertical="center"/>
    </xf>
    <xf numFmtId="164" fontId="35" fillId="26" borderId="10" xfId="51" applyNumberFormat="1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vertical="center"/>
    </xf>
    <xf numFmtId="0" fontId="42" fillId="24" borderId="15" xfId="0" applyFont="1" applyFill="1" applyBorder="1" applyAlignment="1"/>
    <xf numFmtId="2" fontId="6" fillId="24" borderId="0" xfId="0" applyNumberFormat="1" applyFont="1" applyFill="1"/>
    <xf numFmtId="2" fontId="40" fillId="24" borderId="12" xfId="0" applyNumberFormat="1" applyFont="1" applyFill="1" applyBorder="1" applyAlignment="1">
      <alignment vertical="center"/>
    </xf>
    <xf numFmtId="0" fontId="43" fillId="24" borderId="15" xfId="44" applyFont="1" applyFill="1" applyBorder="1" applyAlignment="1">
      <alignment horizontal="center" vertical="center"/>
    </xf>
    <xf numFmtId="0" fontId="6" fillId="31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164" fontId="37" fillId="27" borderId="15" xfId="51" applyNumberFormat="1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vertical="center"/>
    </xf>
    <xf numFmtId="2" fontId="35" fillId="33" borderId="12" xfId="0" applyNumberFormat="1" applyFont="1" applyFill="1" applyBorder="1" applyAlignment="1">
      <alignment vertical="center"/>
    </xf>
    <xf numFmtId="2" fontId="35" fillId="33" borderId="10" xfId="0" applyNumberFormat="1" applyFont="1" applyFill="1" applyBorder="1" applyAlignment="1">
      <alignment vertical="center"/>
    </xf>
    <xf numFmtId="9" fontId="35" fillId="33" borderId="10" xfId="53" applyFont="1" applyFill="1" applyBorder="1" applyAlignment="1">
      <alignment vertical="center"/>
    </xf>
    <xf numFmtId="0" fontId="31" fillId="33" borderId="16" xfId="0" applyFont="1" applyFill="1" applyBorder="1" applyAlignment="1">
      <alignment vertical="center"/>
    </xf>
    <xf numFmtId="164" fontId="35" fillId="33" borderId="15" xfId="51" applyNumberFormat="1" applyFont="1" applyFill="1" applyBorder="1" applyAlignment="1">
      <alignment horizontal="center" vertical="center"/>
    </xf>
    <xf numFmtId="2" fontId="35" fillId="33" borderId="10" xfId="43" applyNumberFormat="1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5" fillId="33" borderId="10" xfId="42" applyFont="1" applyFill="1" applyBorder="1" applyAlignment="1">
      <alignment horizontal="left" vertical="center" wrapText="1"/>
    </xf>
    <xf numFmtId="164" fontId="35" fillId="33" borderId="17" xfId="51" applyNumberFormat="1" applyFont="1" applyFill="1" applyBorder="1" applyAlignment="1">
      <alignment horizontal="center" vertical="center"/>
    </xf>
    <xf numFmtId="2" fontId="35" fillId="33" borderId="14" xfId="43" applyNumberFormat="1" applyFont="1" applyFill="1" applyBorder="1" applyAlignment="1">
      <alignment horizontal="left" vertical="center" wrapText="1"/>
    </xf>
    <xf numFmtId="2" fontId="35" fillId="33" borderId="14" xfId="0" applyNumberFormat="1" applyFont="1" applyFill="1" applyBorder="1" applyAlignment="1">
      <alignment vertical="center"/>
    </xf>
    <xf numFmtId="0" fontId="35" fillId="34" borderId="14" xfId="0" applyFont="1" applyFill="1" applyBorder="1" applyAlignment="1">
      <alignment horizontal="center" vertical="center"/>
    </xf>
    <xf numFmtId="2" fontId="35" fillId="34" borderId="14" xfId="43" applyNumberFormat="1" applyFont="1" applyFill="1" applyBorder="1" applyAlignment="1">
      <alignment horizontal="left" vertical="center" wrapText="1"/>
    </xf>
    <xf numFmtId="2" fontId="35" fillId="34" borderId="10" xfId="0" applyNumberFormat="1" applyFont="1" applyFill="1" applyBorder="1" applyAlignment="1">
      <alignment vertical="center"/>
    </xf>
    <xf numFmtId="9" fontId="35" fillId="34" borderId="10" xfId="53" applyFont="1" applyFill="1" applyBorder="1" applyAlignment="1">
      <alignment vertical="center"/>
    </xf>
    <xf numFmtId="0" fontId="37" fillId="34" borderId="15" xfId="0" applyFont="1" applyFill="1" applyBorder="1" applyAlignment="1">
      <alignment horizontal="center" vertical="center"/>
    </xf>
    <xf numFmtId="2" fontId="35" fillId="34" borderId="10" xfId="43" applyNumberFormat="1" applyFont="1" applyFill="1" applyBorder="1" applyAlignment="1">
      <alignment horizontal="left" vertical="center" wrapText="1"/>
    </xf>
    <xf numFmtId="164" fontId="35" fillId="33" borderId="20" xfId="51" applyNumberFormat="1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1" fontId="6" fillId="25" borderId="15" xfId="0" applyNumberFormat="1" applyFont="1" applyFill="1" applyBorder="1" applyAlignment="1">
      <alignment vertical="center"/>
    </xf>
    <xf numFmtId="166" fontId="6" fillId="24" borderId="0" xfId="0" applyNumberFormat="1" applyFont="1" applyFill="1" applyAlignment="1">
      <alignment vertical="center"/>
    </xf>
    <xf numFmtId="0" fontId="6" fillId="26" borderId="0" xfId="41" applyFont="1" applyFill="1"/>
    <xf numFmtId="0" fontId="40" fillId="30" borderId="10" xfId="0" applyFont="1" applyFill="1" applyBorder="1" applyAlignment="1">
      <alignment horizontal="center"/>
    </xf>
    <xf numFmtId="0" fontId="35" fillId="30" borderId="10" xfId="56" applyFont="1" applyFill="1" applyBorder="1" applyAlignment="1">
      <alignment wrapText="1"/>
    </xf>
    <xf numFmtId="0" fontId="40" fillId="0" borderId="10" xfId="0" applyFont="1" applyBorder="1" applyAlignment="1">
      <alignment horizontal="center"/>
    </xf>
    <xf numFmtId="0" fontId="35" fillId="0" borderId="10" xfId="56" applyFont="1" applyFill="1" applyBorder="1" applyAlignment="1">
      <alignment wrapText="1"/>
    </xf>
    <xf numFmtId="2" fontId="6" fillId="24" borderId="0" xfId="41" applyNumberFormat="1" applyFont="1" applyFill="1"/>
    <xf numFmtId="2" fontId="34" fillId="26" borderId="10" xfId="43" applyNumberFormat="1" applyFont="1" applyFill="1" applyBorder="1" applyAlignment="1">
      <alignment horizontal="left" vertical="center" wrapText="1"/>
    </xf>
    <xf numFmtId="2" fontId="35" fillId="26" borderId="12" xfId="0" applyNumberFormat="1" applyFont="1" applyFill="1" applyBorder="1" applyAlignment="1">
      <alignment vertical="center"/>
    </xf>
    <xf numFmtId="2" fontId="34" fillId="26" borderId="10" xfId="0" applyNumberFormat="1" applyFont="1" applyFill="1" applyBorder="1" applyAlignment="1">
      <alignment vertical="center"/>
    </xf>
    <xf numFmtId="2" fontId="35" fillId="26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5" fillId="26" borderId="15" xfId="0" applyFont="1" applyFill="1" applyBorder="1" applyAlignment="1">
      <alignment vertical="center"/>
    </xf>
    <xf numFmtId="9" fontId="35" fillId="24" borderId="10" xfId="53" applyFont="1" applyFill="1" applyBorder="1" applyAlignment="1">
      <alignment horizontal="right" vertical="center"/>
    </xf>
    <xf numFmtId="9" fontId="35" fillId="26" borderId="10" xfId="53" applyFont="1" applyFill="1" applyBorder="1" applyAlignment="1">
      <alignment horizontal="right" vertical="center"/>
    </xf>
    <xf numFmtId="0" fontId="6" fillId="25" borderId="15" xfId="0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0" fontId="31" fillId="26" borderId="0" xfId="0" applyFont="1" applyFill="1" applyBorder="1"/>
    <xf numFmtId="0" fontId="32" fillId="26" borderId="21" xfId="0" applyFont="1" applyFill="1" applyBorder="1" applyAlignment="1">
      <alignment horizontal="center" vertical="center"/>
    </xf>
    <xf numFmtId="164" fontId="35" fillId="34" borderId="14" xfId="51" applyNumberFormat="1" applyFont="1" applyFill="1" applyBorder="1" applyAlignment="1">
      <alignment horizontal="center" vertical="center"/>
    </xf>
    <xf numFmtId="164" fontId="35" fillId="34" borderId="10" xfId="51" applyNumberFormat="1" applyFont="1" applyFill="1" applyBorder="1" applyAlignment="1">
      <alignment horizontal="center" vertical="center"/>
    </xf>
    <xf numFmtId="0" fontId="35" fillId="0" borderId="10" xfId="51" applyNumberFormat="1" applyFont="1" applyFill="1" applyBorder="1" applyAlignment="1">
      <alignment horizontal="center" vertical="center"/>
    </xf>
    <xf numFmtId="0" fontId="11" fillId="25" borderId="12" xfId="41" applyFont="1" applyFill="1" applyBorder="1" applyAlignment="1">
      <alignment horizontal="left" vertical="center" wrapText="1"/>
    </xf>
    <xf numFmtId="0" fontId="11" fillId="25" borderId="15" xfId="41" applyFont="1" applyFill="1" applyBorder="1" applyAlignment="1">
      <alignment horizontal="left" vertical="center" wrapText="1"/>
    </xf>
    <xf numFmtId="0" fontId="5" fillId="28" borderId="12" xfId="45" applyFont="1" applyFill="1" applyBorder="1" applyAlignment="1">
      <alignment horizontal="center" vertical="center"/>
    </xf>
    <xf numFmtId="0" fontId="5" fillId="28" borderId="13" xfId="45" applyFont="1" applyFill="1" applyBorder="1" applyAlignment="1">
      <alignment horizontal="center" vertical="center"/>
    </xf>
    <xf numFmtId="0" fontId="5" fillId="28" borderId="15" xfId="45" applyFont="1" applyFill="1" applyBorder="1" applyAlignment="1">
      <alignment horizontal="center" vertical="center"/>
    </xf>
    <xf numFmtId="0" fontId="12" fillId="25" borderId="12" xfId="41" applyFont="1" applyFill="1" applyBorder="1" applyAlignment="1">
      <alignment horizontal="left" vertical="center" wrapText="1"/>
    </xf>
    <xf numFmtId="0" fontId="12" fillId="25" borderId="15" xfId="41" applyFont="1" applyFill="1" applyBorder="1" applyAlignment="1">
      <alignment horizontal="left" vertical="center" wrapText="1"/>
    </xf>
    <xf numFmtId="0" fontId="12" fillId="25" borderId="10" xfId="41" applyFont="1" applyFill="1" applyBorder="1" applyAlignment="1">
      <alignment horizontal="left" vertical="center" wrapText="1"/>
    </xf>
    <xf numFmtId="0" fontId="29" fillId="24" borderId="0" xfId="45" applyFont="1" applyFill="1" applyBorder="1" applyAlignment="1">
      <alignment horizontal="center" vertical="center"/>
    </xf>
    <xf numFmtId="0" fontId="11" fillId="25" borderId="12" xfId="41" applyFont="1" applyFill="1" applyBorder="1" applyAlignment="1">
      <alignment horizontal="center" vertical="center" wrapText="1"/>
    </xf>
    <xf numFmtId="0" fontId="11" fillId="25" borderId="13" xfId="41" applyFont="1" applyFill="1" applyBorder="1" applyAlignment="1">
      <alignment horizontal="center" vertical="center" wrapText="1"/>
    </xf>
    <xf numFmtId="0" fontId="11" fillId="25" borderId="15" xfId="41" applyFont="1" applyFill="1" applyBorder="1" applyAlignment="1">
      <alignment horizontal="center" vertical="center" wrapText="1"/>
    </xf>
    <xf numFmtId="1" fontId="8" fillId="29" borderId="14" xfId="0" applyNumberFormat="1" applyFont="1" applyFill="1" applyBorder="1" applyAlignment="1">
      <alignment horizontal="center" vertical="center" wrapText="1"/>
    </xf>
    <xf numFmtId="1" fontId="8" fillId="29" borderId="11" xfId="0" applyNumberFormat="1" applyFont="1" applyFill="1" applyBorder="1" applyAlignment="1">
      <alignment horizontal="center" vertical="center" wrapText="1"/>
    </xf>
    <xf numFmtId="0" fontId="31" fillId="24" borderId="10" xfId="44" applyFont="1" applyFill="1" applyBorder="1" applyAlignment="1">
      <alignment horizontal="center" vertical="center"/>
    </xf>
    <xf numFmtId="0" fontId="5" fillId="24" borderId="12" xfId="44" applyFont="1" applyFill="1" applyBorder="1" applyAlignment="1">
      <alignment horizontal="center" vertical="center"/>
    </xf>
    <xf numFmtId="0" fontId="5" fillId="24" borderId="10" xfId="44" applyFont="1" applyFill="1" applyBorder="1" applyAlignment="1">
      <alignment horizontal="center" vertical="center"/>
    </xf>
    <xf numFmtId="14" fontId="8" fillId="29" borderId="12" xfId="0" applyNumberFormat="1" applyFont="1" applyFill="1" applyBorder="1" applyAlignment="1">
      <alignment horizontal="center" vertical="center" wrapText="1"/>
    </xf>
    <xf numFmtId="14" fontId="8" fillId="29" borderId="15" xfId="0" applyNumberFormat="1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57">
    <cellStyle name="0,0_x000d__x000a_NA_x000d__x000a_" xfId="56"/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ідсотковий" xfId="53" builtinId="5"/>
    <cellStyle name="Вывод" xfId="26"/>
    <cellStyle name="Вычисление" xfId="27"/>
    <cellStyle name="Гиперссылка 2" xfId="28"/>
    <cellStyle name="Гиперссылка 2 2" xfId="29"/>
    <cellStyle name="Гиперссылка 3" xfId="30"/>
    <cellStyle name="Гиперссылка 3 2" xfId="31"/>
    <cellStyle name="Заголовок 1" xfId="32"/>
    <cellStyle name="Заголовок 2" xfId="33"/>
    <cellStyle name="Заголовок 3" xfId="34"/>
    <cellStyle name="Заголовок 4" xfId="35"/>
    <cellStyle name="Звичайний" xfId="0" builtinId="0"/>
    <cellStyle name="Итог" xfId="36"/>
    <cellStyle name="Контрольная ячейка" xfId="37"/>
    <cellStyle name="Название" xfId="38"/>
    <cellStyle name="Нейтральный" xfId="39"/>
    <cellStyle name="Обычный 2" xfId="40"/>
    <cellStyle name="Обычный 3" xfId="54"/>
    <cellStyle name="Обычный 4" xfId="55"/>
    <cellStyle name="Обычный_Долары" xfId="41"/>
    <cellStyle name="Обычный_Лист1_Долары" xfId="42"/>
    <cellStyle name="Обычный_Лист1_Рубли FCA (А)" xfId="43"/>
    <cellStyle name="Обычный_Рубли FCA (А)" xfId="44"/>
    <cellStyle name="Обычный_Стройкерамсервис" xfId="45"/>
    <cellStyle name="Плохой" xfId="46"/>
    <cellStyle name="Пояснение" xfId="47"/>
    <cellStyle name="Примечание" xfId="48"/>
    <cellStyle name="Связанная ячейка" xfId="49"/>
    <cellStyle name="Текст предупреждения" xfId="50"/>
    <cellStyle name="Финансовый 2" xfId="51"/>
    <cellStyle name="Хороший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329"/>
  <sheetViews>
    <sheetView tabSelected="1" zoomScale="80" zoomScaleNormal="80" workbookViewId="0">
      <selection activeCell="A5" sqref="A5"/>
    </sheetView>
  </sheetViews>
  <sheetFormatPr defaultColWidth="9.109375" defaultRowHeight="13.2"/>
  <cols>
    <col min="1" max="1" width="19.5546875" style="2" customWidth="1"/>
    <col min="2" max="2" width="15.44140625" style="5" customWidth="1"/>
    <col min="3" max="3" width="66.6640625" style="5" customWidth="1"/>
    <col min="4" max="8" width="16.109375" style="2" customWidth="1"/>
    <col min="9" max="9" width="58.33203125" style="2" customWidth="1"/>
    <col min="10" max="10" width="8.88671875"/>
    <col min="11" max="11" width="10.5546875" style="2" bestFit="1" customWidth="1"/>
    <col min="12" max="16384" width="9.109375" style="2"/>
  </cols>
  <sheetData>
    <row r="1" spans="1:11" s="1" customFormat="1" ht="29.25" customHeight="1">
      <c r="A1" s="136" t="s">
        <v>355</v>
      </c>
      <c r="B1" s="136"/>
      <c r="C1" s="136"/>
      <c r="D1" s="136"/>
      <c r="E1" s="136"/>
      <c r="F1" s="136"/>
      <c r="G1" s="136"/>
      <c r="H1" s="136"/>
      <c r="I1" s="136"/>
    </row>
    <row r="2" spans="1:11" s="1" customFormat="1" ht="29.25" customHeight="1">
      <c r="A2" s="130" t="s">
        <v>357</v>
      </c>
      <c r="B2" s="131"/>
      <c r="C2" s="132"/>
      <c r="D2" s="66"/>
      <c r="E2" s="66"/>
      <c r="F2" s="66"/>
      <c r="G2" s="66"/>
      <c r="H2" s="66"/>
    </row>
    <row r="3" spans="1:11" s="1" customFormat="1" ht="36.75" customHeight="1">
      <c r="A3" s="142"/>
      <c r="B3" s="143" t="s">
        <v>0</v>
      </c>
      <c r="C3" s="143" t="s">
        <v>1</v>
      </c>
      <c r="D3" s="145" t="s">
        <v>356</v>
      </c>
      <c r="E3" s="146"/>
      <c r="F3" s="145" t="s">
        <v>358</v>
      </c>
      <c r="G3" s="146"/>
      <c r="H3" s="140" t="s">
        <v>359</v>
      </c>
      <c r="I3" s="144" t="s">
        <v>2</v>
      </c>
    </row>
    <row r="4" spans="1:11" ht="39.75" customHeight="1">
      <c r="A4" s="142"/>
      <c r="B4" s="143"/>
      <c r="C4" s="143"/>
      <c r="D4" s="54" t="s">
        <v>289</v>
      </c>
      <c r="E4" s="54" t="s">
        <v>290</v>
      </c>
      <c r="F4" s="54" t="s">
        <v>289</v>
      </c>
      <c r="G4" s="54" t="s">
        <v>290</v>
      </c>
      <c r="H4" s="141"/>
      <c r="I4" s="144"/>
      <c r="J4" s="2"/>
    </row>
    <row r="5" spans="1:11" ht="39.75" customHeight="1">
      <c r="A5" s="7"/>
      <c r="B5" s="36" t="s">
        <v>3</v>
      </c>
      <c r="C5" s="37" t="s">
        <v>4</v>
      </c>
      <c r="D5" s="50">
        <v>1957.5</v>
      </c>
      <c r="E5" s="50">
        <v>2349</v>
      </c>
      <c r="F5" s="50">
        <f>G5/1.2</f>
        <v>2191.666666666667</v>
      </c>
      <c r="G5" s="50">
        <v>2630</v>
      </c>
      <c r="H5" s="118">
        <f>G5/E5-1</f>
        <v>0.11962537249893579</v>
      </c>
      <c r="I5" s="56"/>
      <c r="J5" s="2"/>
      <c r="K5" s="105"/>
    </row>
    <row r="6" spans="1:11" ht="37.5" customHeight="1">
      <c r="A6" s="8"/>
      <c r="B6" s="36" t="s">
        <v>5</v>
      </c>
      <c r="C6" s="37" t="s">
        <v>232</v>
      </c>
      <c r="D6" s="50">
        <v>1957.5</v>
      </c>
      <c r="E6" s="50">
        <v>2349</v>
      </c>
      <c r="F6" s="50">
        <f t="shared" ref="F6:F15" si="0">G6/1.2</f>
        <v>2191.666666666667</v>
      </c>
      <c r="G6" s="50">
        <v>2630</v>
      </c>
      <c r="H6" s="118">
        <f t="shared" ref="H6:H67" si="1">G6/E6-1</f>
        <v>0.11962537249893579</v>
      </c>
      <c r="I6" s="56"/>
      <c r="J6" s="2"/>
      <c r="K6" s="105"/>
    </row>
    <row r="7" spans="1:11" ht="27.75" customHeight="1">
      <c r="A7" s="8"/>
      <c r="B7" s="36" t="s">
        <v>6</v>
      </c>
      <c r="C7" s="37" t="s">
        <v>233</v>
      </c>
      <c r="D7" s="50">
        <v>1732.5</v>
      </c>
      <c r="E7" s="50">
        <v>2079</v>
      </c>
      <c r="F7" s="50">
        <f t="shared" si="0"/>
        <v>1941.6666666666667</v>
      </c>
      <c r="G7" s="50">
        <v>2330</v>
      </c>
      <c r="H7" s="118">
        <f t="shared" si="1"/>
        <v>0.1207311207311208</v>
      </c>
      <c r="I7" s="57"/>
      <c r="J7" s="2"/>
      <c r="K7" s="105"/>
    </row>
    <row r="8" spans="1:11" ht="27.75" customHeight="1">
      <c r="A8" s="8"/>
      <c r="B8" s="36" t="s">
        <v>7</v>
      </c>
      <c r="C8" s="37" t="s">
        <v>234</v>
      </c>
      <c r="D8" s="50">
        <v>1732.5</v>
      </c>
      <c r="E8" s="50">
        <v>2079</v>
      </c>
      <c r="F8" s="50">
        <f t="shared" si="0"/>
        <v>1941.6666666666667</v>
      </c>
      <c r="G8" s="50">
        <v>2330</v>
      </c>
      <c r="H8" s="118">
        <f t="shared" si="1"/>
        <v>0.1207311207311208</v>
      </c>
      <c r="I8" s="57"/>
      <c r="J8" s="2"/>
      <c r="K8" s="105"/>
    </row>
    <row r="9" spans="1:11" ht="27.75" customHeight="1">
      <c r="A9" s="8"/>
      <c r="B9" s="36" t="s">
        <v>8</v>
      </c>
      <c r="C9" s="37" t="s">
        <v>349</v>
      </c>
      <c r="D9" s="50">
        <v>375</v>
      </c>
      <c r="E9" s="50">
        <v>450</v>
      </c>
      <c r="F9" s="50">
        <f t="shared" si="0"/>
        <v>415.83333333333337</v>
      </c>
      <c r="G9" s="50">
        <v>499</v>
      </c>
      <c r="H9" s="118">
        <f t="shared" si="1"/>
        <v>0.10888888888888881</v>
      </c>
      <c r="I9" s="79"/>
      <c r="J9" s="2"/>
      <c r="K9" s="105"/>
    </row>
    <row r="10" spans="1:11" ht="27.75" customHeight="1">
      <c r="A10" s="8"/>
      <c r="B10" s="36" t="s">
        <v>9</v>
      </c>
      <c r="C10" s="37" t="s">
        <v>318</v>
      </c>
      <c r="D10" s="50">
        <v>375</v>
      </c>
      <c r="E10" s="50">
        <v>450</v>
      </c>
      <c r="F10" s="50">
        <f t="shared" si="0"/>
        <v>415.83333333333337</v>
      </c>
      <c r="G10" s="50">
        <v>499</v>
      </c>
      <c r="H10" s="118">
        <f t="shared" si="1"/>
        <v>0.10888888888888881</v>
      </c>
      <c r="I10" s="79"/>
      <c r="J10" s="2"/>
      <c r="K10" s="105"/>
    </row>
    <row r="11" spans="1:11" ht="27.75" customHeight="1">
      <c r="A11" s="8"/>
      <c r="B11" s="36" t="s">
        <v>10</v>
      </c>
      <c r="C11" s="37" t="s">
        <v>319</v>
      </c>
      <c r="D11" s="50">
        <v>397.5</v>
      </c>
      <c r="E11" s="50">
        <v>477</v>
      </c>
      <c r="F11" s="50">
        <f t="shared" si="0"/>
        <v>441.66666666666669</v>
      </c>
      <c r="G11" s="50">
        <v>530</v>
      </c>
      <c r="H11" s="118">
        <f t="shared" si="1"/>
        <v>0.11111111111111116</v>
      </c>
      <c r="I11" s="79"/>
      <c r="J11" s="2"/>
      <c r="K11" s="105"/>
    </row>
    <row r="12" spans="1:11" ht="27.75" customHeight="1">
      <c r="A12" s="8"/>
      <c r="B12" s="36" t="s">
        <v>11</v>
      </c>
      <c r="C12" s="37" t="s">
        <v>320</v>
      </c>
      <c r="D12" s="50">
        <v>417.5</v>
      </c>
      <c r="E12" s="50">
        <v>501</v>
      </c>
      <c r="F12" s="50">
        <f t="shared" si="0"/>
        <v>466.66666666666669</v>
      </c>
      <c r="G12" s="50">
        <v>560</v>
      </c>
      <c r="H12" s="118">
        <f t="shared" si="1"/>
        <v>0.11776447105788423</v>
      </c>
      <c r="I12" s="79"/>
      <c r="J12" s="2"/>
      <c r="K12" s="105"/>
    </row>
    <row r="13" spans="1:11" ht="27.75" customHeight="1">
      <c r="A13" s="8"/>
      <c r="B13" s="36" t="s">
        <v>12</v>
      </c>
      <c r="C13" s="37" t="s">
        <v>321</v>
      </c>
      <c r="D13" s="50">
        <v>465</v>
      </c>
      <c r="E13" s="50">
        <v>558</v>
      </c>
      <c r="F13" s="50">
        <f t="shared" si="0"/>
        <v>525</v>
      </c>
      <c r="G13" s="50">
        <v>630</v>
      </c>
      <c r="H13" s="118">
        <f t="shared" si="1"/>
        <v>0.12903225806451624</v>
      </c>
      <c r="I13" s="79"/>
      <c r="J13" s="2"/>
      <c r="K13" s="105"/>
    </row>
    <row r="14" spans="1:11" ht="21" customHeight="1">
      <c r="A14" s="8"/>
      <c r="B14" s="36" t="s">
        <v>13</v>
      </c>
      <c r="C14" s="37" t="s">
        <v>14</v>
      </c>
      <c r="D14" s="50">
        <v>275</v>
      </c>
      <c r="E14" s="50">
        <v>330</v>
      </c>
      <c r="F14" s="50">
        <f t="shared" si="0"/>
        <v>308.33333333333337</v>
      </c>
      <c r="G14" s="50">
        <v>370</v>
      </c>
      <c r="H14" s="118">
        <f t="shared" si="1"/>
        <v>0.1212121212121211</v>
      </c>
      <c r="I14" s="57"/>
      <c r="J14" s="2"/>
      <c r="K14" s="105"/>
    </row>
    <row r="15" spans="1:11" ht="24.75" customHeight="1">
      <c r="A15" s="9"/>
      <c r="B15" s="36" t="s">
        <v>15</v>
      </c>
      <c r="C15" s="37" t="s">
        <v>16</v>
      </c>
      <c r="D15" s="50">
        <v>270</v>
      </c>
      <c r="E15" s="50">
        <v>324</v>
      </c>
      <c r="F15" s="50">
        <f t="shared" si="0"/>
        <v>304.16666666666669</v>
      </c>
      <c r="G15" s="50">
        <v>365</v>
      </c>
      <c r="H15" s="118">
        <f t="shared" si="1"/>
        <v>0.12654320987654311</v>
      </c>
      <c r="I15" s="57"/>
      <c r="J15" s="2"/>
      <c r="K15" s="105"/>
    </row>
    <row r="16" spans="1:11" s="29" customFormat="1" ht="23.25" customHeight="1">
      <c r="A16" s="26"/>
      <c r="B16" s="128" t="s">
        <v>237</v>
      </c>
      <c r="C16" s="129"/>
      <c r="D16" s="60"/>
      <c r="E16" s="60"/>
      <c r="F16" s="60"/>
      <c r="G16" s="60"/>
      <c r="H16" s="60"/>
      <c r="I16" s="58"/>
    </row>
    <row r="17" spans="1:134" ht="31.5" customHeight="1">
      <c r="A17" s="11"/>
      <c r="B17" s="40" t="s">
        <v>17</v>
      </c>
      <c r="C17" s="35" t="s">
        <v>18</v>
      </c>
      <c r="D17" s="50">
        <v>1212.5</v>
      </c>
      <c r="E17" s="67">
        <v>1455</v>
      </c>
      <c r="F17" s="39">
        <f t="shared" ref="F17:F23" si="2">G17/1.2</f>
        <v>1358.3333333333335</v>
      </c>
      <c r="G17" s="50">
        <v>1630</v>
      </c>
      <c r="H17" s="118">
        <f t="shared" si="1"/>
        <v>0.1202749140893471</v>
      </c>
      <c r="I17" s="59"/>
      <c r="J17" s="2"/>
    </row>
    <row r="18" spans="1:134" ht="30.75" customHeight="1">
      <c r="A18" s="12"/>
      <c r="B18" s="41" t="s">
        <v>19</v>
      </c>
      <c r="C18" s="35" t="s">
        <v>20</v>
      </c>
      <c r="D18" s="50">
        <v>1212.5</v>
      </c>
      <c r="E18" s="67">
        <v>1455</v>
      </c>
      <c r="F18" s="39">
        <f t="shared" si="2"/>
        <v>1358.3333333333335</v>
      </c>
      <c r="G18" s="50">
        <v>1630</v>
      </c>
      <c r="H18" s="118">
        <f t="shared" si="1"/>
        <v>0.1202749140893471</v>
      </c>
      <c r="I18" s="59"/>
      <c r="J18" s="2"/>
    </row>
    <row r="19" spans="1:134" ht="30" customHeight="1">
      <c r="A19" s="12"/>
      <c r="B19" s="42" t="s">
        <v>21</v>
      </c>
      <c r="C19" s="43" t="s">
        <v>322</v>
      </c>
      <c r="D19" s="50">
        <v>332.5</v>
      </c>
      <c r="E19" s="67">
        <v>399</v>
      </c>
      <c r="F19" s="39">
        <f t="shared" si="2"/>
        <v>374.16666666666669</v>
      </c>
      <c r="G19" s="50">
        <v>449</v>
      </c>
      <c r="H19" s="118">
        <f t="shared" si="1"/>
        <v>0.12531328320802015</v>
      </c>
      <c r="I19" s="79"/>
      <c r="J19" s="2"/>
    </row>
    <row r="20" spans="1:134" ht="33" customHeight="1">
      <c r="A20" s="12"/>
      <c r="B20" s="34" t="s">
        <v>22</v>
      </c>
      <c r="C20" s="35" t="s">
        <v>323</v>
      </c>
      <c r="D20" s="50">
        <v>360</v>
      </c>
      <c r="E20" s="67">
        <v>432</v>
      </c>
      <c r="F20" s="39">
        <f t="shared" si="2"/>
        <v>407.5</v>
      </c>
      <c r="G20" s="50">
        <v>489</v>
      </c>
      <c r="H20" s="118">
        <f t="shared" si="1"/>
        <v>0.13194444444444442</v>
      </c>
      <c r="I20" s="79"/>
      <c r="J20" s="2"/>
    </row>
    <row r="21" spans="1:134" ht="30" customHeight="1">
      <c r="A21" s="12"/>
      <c r="B21" s="34" t="s">
        <v>23</v>
      </c>
      <c r="C21" s="35" t="s">
        <v>324</v>
      </c>
      <c r="D21" s="50">
        <v>397.5</v>
      </c>
      <c r="E21" s="67">
        <v>477</v>
      </c>
      <c r="F21" s="39">
        <f t="shared" si="2"/>
        <v>449.16666666666669</v>
      </c>
      <c r="G21" s="50">
        <v>539</v>
      </c>
      <c r="H21" s="118">
        <f t="shared" si="1"/>
        <v>0.12997903563941304</v>
      </c>
      <c r="I21" s="79"/>
      <c r="J21" s="2"/>
    </row>
    <row r="22" spans="1:134" ht="23.25" customHeight="1">
      <c r="A22" s="12"/>
      <c r="B22" s="34" t="s">
        <v>24</v>
      </c>
      <c r="C22" s="35" t="s">
        <v>25</v>
      </c>
      <c r="D22" s="50">
        <v>275</v>
      </c>
      <c r="E22" s="67">
        <v>330</v>
      </c>
      <c r="F22" s="39">
        <f t="shared" si="2"/>
        <v>308.33333333333337</v>
      </c>
      <c r="G22" s="50">
        <v>370</v>
      </c>
      <c r="H22" s="118">
        <f t="shared" si="1"/>
        <v>0.1212121212121211</v>
      </c>
      <c r="I22" s="59"/>
      <c r="J22" s="2"/>
    </row>
    <row r="23" spans="1:134" s="52" customFormat="1" ht="23.25" customHeight="1">
      <c r="A23" s="13"/>
      <c r="B23" s="40" t="s">
        <v>26</v>
      </c>
      <c r="C23" s="112" t="s">
        <v>223</v>
      </c>
      <c r="D23" s="113">
        <v>897.5</v>
      </c>
      <c r="E23" s="114">
        <v>1077</v>
      </c>
      <c r="F23" s="115">
        <f t="shared" si="2"/>
        <v>1000</v>
      </c>
      <c r="G23" s="113">
        <v>1200</v>
      </c>
      <c r="H23" s="119">
        <f>G23/E23-1</f>
        <v>0.11420612813370479</v>
      </c>
      <c r="I23" s="117" t="s">
        <v>389</v>
      </c>
    </row>
    <row r="24" spans="1:134" ht="23.25" customHeight="1">
      <c r="A24" s="14"/>
      <c r="B24" s="128" t="s">
        <v>238</v>
      </c>
      <c r="C24" s="129"/>
      <c r="D24" s="84"/>
      <c r="E24" s="6"/>
      <c r="F24" s="60"/>
      <c r="G24" s="60"/>
      <c r="H24" s="120"/>
      <c r="I24" s="60"/>
      <c r="J24" s="2"/>
    </row>
    <row r="25" spans="1:134" s="3" customFormat="1" ht="34.5" customHeight="1">
      <c r="A25" s="15"/>
      <c r="B25" s="34" t="s">
        <v>29</v>
      </c>
      <c r="C25" s="35" t="s">
        <v>30</v>
      </c>
      <c r="D25" s="50">
        <v>625</v>
      </c>
      <c r="E25" s="67">
        <v>750</v>
      </c>
      <c r="F25" s="39">
        <f t="shared" ref="F25:F28" si="3">G25/1.2</f>
        <v>700</v>
      </c>
      <c r="G25" s="50">
        <v>840</v>
      </c>
      <c r="H25" s="118">
        <f t="shared" si="1"/>
        <v>0.12000000000000011</v>
      </c>
      <c r="I25" s="61"/>
    </row>
    <row r="26" spans="1:134" s="3" customFormat="1" ht="36.75" customHeight="1">
      <c r="A26" s="16"/>
      <c r="B26" s="34" t="s">
        <v>31</v>
      </c>
      <c r="C26" s="35" t="s">
        <v>325</v>
      </c>
      <c r="D26" s="50">
        <v>477.5</v>
      </c>
      <c r="E26" s="67">
        <v>573</v>
      </c>
      <c r="F26" s="39">
        <f t="shared" si="3"/>
        <v>533.33333333333337</v>
      </c>
      <c r="G26" s="50">
        <v>640</v>
      </c>
      <c r="H26" s="118">
        <f t="shared" si="1"/>
        <v>0.1169284467713787</v>
      </c>
      <c r="I26" s="79"/>
    </row>
    <row r="27" spans="1:134" s="3" customFormat="1" ht="34.5" customHeight="1">
      <c r="A27" s="8"/>
      <c r="B27" s="34" t="s">
        <v>32</v>
      </c>
      <c r="C27" s="35" t="s">
        <v>326</v>
      </c>
      <c r="D27" s="50">
        <v>530</v>
      </c>
      <c r="E27" s="67">
        <v>636</v>
      </c>
      <c r="F27" s="39">
        <f t="shared" si="3"/>
        <v>591.66666666666674</v>
      </c>
      <c r="G27" s="50">
        <v>710</v>
      </c>
      <c r="H27" s="118">
        <f t="shared" si="1"/>
        <v>0.11635220125786172</v>
      </c>
      <c r="I27" s="79"/>
    </row>
    <row r="28" spans="1:134" s="3" customFormat="1" ht="31.5" customHeight="1">
      <c r="A28" s="17"/>
      <c r="B28" s="34" t="s">
        <v>33</v>
      </c>
      <c r="C28" s="35" t="s">
        <v>327</v>
      </c>
      <c r="D28" s="50">
        <v>582.5</v>
      </c>
      <c r="E28" s="67">
        <v>699</v>
      </c>
      <c r="F28" s="39">
        <f t="shared" si="3"/>
        <v>650</v>
      </c>
      <c r="G28" s="50">
        <v>780</v>
      </c>
      <c r="H28" s="118">
        <f t="shared" si="1"/>
        <v>0.11587982832618016</v>
      </c>
      <c r="I28" s="79"/>
    </row>
    <row r="29" spans="1:134" s="29" customFormat="1" ht="23.25" customHeight="1">
      <c r="A29" s="30"/>
      <c r="B29" s="128" t="s">
        <v>239</v>
      </c>
      <c r="C29" s="129"/>
      <c r="D29" s="60"/>
      <c r="E29" s="60"/>
      <c r="F29" s="60"/>
      <c r="G29" s="60"/>
      <c r="H29" s="60"/>
      <c r="I29" s="58"/>
    </row>
    <row r="30" spans="1:134" ht="30" customHeight="1">
      <c r="A30" s="12"/>
      <c r="B30" s="36" t="s">
        <v>34</v>
      </c>
      <c r="C30" s="37" t="s">
        <v>370</v>
      </c>
      <c r="D30" s="50">
        <v>1082.5</v>
      </c>
      <c r="E30" s="39">
        <v>1299</v>
      </c>
      <c r="F30" s="39">
        <v>2108.3333333333335</v>
      </c>
      <c r="G30" s="50">
        <v>1449</v>
      </c>
      <c r="H30" s="38">
        <f t="shared" si="1"/>
        <v>0.11547344110854496</v>
      </c>
      <c r="I30" s="62"/>
      <c r="J30" s="2"/>
    </row>
    <row r="31" spans="1:134" s="80" customFormat="1" ht="33.75" customHeight="1">
      <c r="A31" s="88"/>
      <c r="B31" s="89" t="s">
        <v>35</v>
      </c>
      <c r="C31" s="90" t="s">
        <v>371</v>
      </c>
      <c r="D31" s="85">
        <v>1082.5</v>
      </c>
      <c r="E31" s="86">
        <v>1299</v>
      </c>
      <c r="F31" s="86">
        <v>2108.3333333333335</v>
      </c>
      <c r="G31" s="86">
        <v>1449</v>
      </c>
      <c r="H31" s="87">
        <f t="shared" si="1"/>
        <v>0.11547344110854496</v>
      </c>
      <c r="I31" s="91" t="s">
        <v>353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</row>
    <row r="32" spans="1:134" ht="30.75" customHeight="1">
      <c r="A32" s="12"/>
      <c r="B32" s="36" t="s">
        <v>36</v>
      </c>
      <c r="C32" s="37" t="s">
        <v>37</v>
      </c>
      <c r="D32" s="50">
        <v>1082.5</v>
      </c>
      <c r="E32" s="39">
        <v>1299</v>
      </c>
      <c r="F32" s="39">
        <v>2108.3333333333335</v>
      </c>
      <c r="G32" s="39">
        <v>1449</v>
      </c>
      <c r="H32" s="38">
        <f t="shared" si="1"/>
        <v>0.11547344110854496</v>
      </c>
      <c r="I32" s="6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</row>
    <row r="33" spans="1:134" ht="23.25" customHeight="1">
      <c r="A33" s="12"/>
      <c r="B33" s="36" t="s">
        <v>38</v>
      </c>
      <c r="C33" s="37" t="s">
        <v>39</v>
      </c>
      <c r="D33" s="50">
        <v>1082.5</v>
      </c>
      <c r="E33" s="39">
        <v>1299</v>
      </c>
      <c r="F33" s="39">
        <v>2108.3333333333335</v>
      </c>
      <c r="G33" s="39">
        <v>1449</v>
      </c>
      <c r="H33" s="38">
        <f t="shared" si="1"/>
        <v>0.11547344110854496</v>
      </c>
      <c r="I33" s="6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</row>
    <row r="34" spans="1:134" s="80" customFormat="1" ht="33.75" customHeight="1">
      <c r="A34" s="88"/>
      <c r="B34" s="89" t="s">
        <v>40</v>
      </c>
      <c r="C34" s="92" t="s">
        <v>314</v>
      </c>
      <c r="D34" s="85">
        <v>1082.5</v>
      </c>
      <c r="E34" s="86">
        <v>1299</v>
      </c>
      <c r="F34" s="86">
        <v>2108.3333333333335</v>
      </c>
      <c r="G34" s="86">
        <v>1449</v>
      </c>
      <c r="H34" s="87">
        <f t="shared" si="1"/>
        <v>0.11547344110854496</v>
      </c>
      <c r="I34" s="91" t="s">
        <v>353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</row>
    <row r="35" spans="1:134" s="80" customFormat="1" ht="33.75" customHeight="1">
      <c r="A35" s="88"/>
      <c r="B35" s="89" t="s">
        <v>41</v>
      </c>
      <c r="C35" s="92" t="s">
        <v>315</v>
      </c>
      <c r="D35" s="85">
        <v>1082.5</v>
      </c>
      <c r="E35" s="86">
        <v>1299</v>
      </c>
      <c r="F35" s="86">
        <v>2108.3333333333335</v>
      </c>
      <c r="G35" s="86">
        <v>1449</v>
      </c>
      <c r="H35" s="87">
        <f t="shared" si="1"/>
        <v>0.11547344110854496</v>
      </c>
      <c r="I35" s="91" t="s">
        <v>353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</row>
    <row r="36" spans="1:134" s="80" customFormat="1" ht="33" customHeight="1">
      <c r="A36" s="88"/>
      <c r="B36" s="89" t="s">
        <v>42</v>
      </c>
      <c r="C36" s="92" t="s">
        <v>316</v>
      </c>
      <c r="D36" s="85">
        <v>1082.5</v>
      </c>
      <c r="E36" s="86">
        <v>1299</v>
      </c>
      <c r="F36" s="86">
        <v>2108.3333333333335</v>
      </c>
      <c r="G36" s="86">
        <v>1449</v>
      </c>
      <c r="H36" s="87">
        <f t="shared" si="1"/>
        <v>0.11547344110854496</v>
      </c>
      <c r="I36" s="91" t="s">
        <v>353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</row>
    <row r="37" spans="1:134" ht="30" customHeight="1">
      <c r="A37" s="12"/>
      <c r="B37" s="36" t="s">
        <v>43</v>
      </c>
      <c r="C37" s="37" t="s">
        <v>328</v>
      </c>
      <c r="D37" s="50">
        <v>317.5</v>
      </c>
      <c r="E37" s="39">
        <v>381</v>
      </c>
      <c r="F37" s="39">
        <v>2108.3333333333335</v>
      </c>
      <c r="G37" s="39">
        <v>429</v>
      </c>
      <c r="H37" s="38">
        <f t="shared" si="1"/>
        <v>0.12598425196850394</v>
      </c>
      <c r="I37" s="79"/>
      <c r="J37" s="2"/>
    </row>
    <row r="38" spans="1:134" ht="31.5" customHeight="1">
      <c r="A38" s="13"/>
      <c r="B38" s="36" t="s">
        <v>44</v>
      </c>
      <c r="C38" s="37" t="s">
        <v>329</v>
      </c>
      <c r="D38" s="50">
        <v>317.5</v>
      </c>
      <c r="E38" s="39">
        <v>381</v>
      </c>
      <c r="F38" s="39">
        <v>2108.3333333333335</v>
      </c>
      <c r="G38" s="39">
        <v>429</v>
      </c>
      <c r="H38" s="38">
        <f t="shared" si="1"/>
        <v>0.12598425196850394</v>
      </c>
      <c r="I38" s="79"/>
      <c r="J38" s="2"/>
    </row>
    <row r="39" spans="1:134" s="29" customFormat="1" ht="23.25" customHeight="1">
      <c r="A39" s="30"/>
      <c r="B39" s="128" t="s">
        <v>240</v>
      </c>
      <c r="C39" s="129"/>
      <c r="D39" s="84"/>
      <c r="E39" s="6"/>
      <c r="F39" s="60"/>
      <c r="G39" s="60"/>
      <c r="H39" s="60"/>
      <c r="I39" s="58"/>
    </row>
    <row r="40" spans="1:134" ht="30" customHeight="1">
      <c r="A40" s="7"/>
      <c r="B40" s="36" t="s">
        <v>45</v>
      </c>
      <c r="C40" s="37" t="s">
        <v>307</v>
      </c>
      <c r="D40" s="50">
        <v>1297.5</v>
      </c>
      <c r="E40" s="39">
        <v>1557</v>
      </c>
      <c r="F40" s="39">
        <f t="shared" ref="F40:F54" si="4">G40/1.2</f>
        <v>1457.5</v>
      </c>
      <c r="G40" s="39">
        <v>1749</v>
      </c>
      <c r="H40" s="38">
        <f t="shared" si="1"/>
        <v>0.12331406551059731</v>
      </c>
      <c r="I40" s="62"/>
      <c r="J40" s="2"/>
    </row>
    <row r="41" spans="1:134" ht="30" customHeight="1">
      <c r="A41" s="8"/>
      <c r="B41" s="36" t="s">
        <v>46</v>
      </c>
      <c r="C41" s="37" t="s">
        <v>308</v>
      </c>
      <c r="D41" s="50">
        <v>1297.5</v>
      </c>
      <c r="E41" s="39">
        <v>1557</v>
      </c>
      <c r="F41" s="39">
        <f t="shared" si="4"/>
        <v>1457.5</v>
      </c>
      <c r="G41" s="39">
        <v>1749</v>
      </c>
      <c r="H41" s="38">
        <f t="shared" si="1"/>
        <v>0.12331406551059731</v>
      </c>
      <c r="I41" s="62"/>
      <c r="J41" s="2"/>
    </row>
    <row r="42" spans="1:134" ht="29.25" customHeight="1">
      <c r="A42" s="8"/>
      <c r="B42" s="36" t="s">
        <v>47</v>
      </c>
      <c r="C42" s="37" t="s">
        <v>48</v>
      </c>
      <c r="D42" s="50">
        <v>1297.5</v>
      </c>
      <c r="E42" s="39">
        <v>1557</v>
      </c>
      <c r="F42" s="39">
        <f t="shared" si="4"/>
        <v>1457.5</v>
      </c>
      <c r="G42" s="39">
        <v>1749</v>
      </c>
      <c r="H42" s="38">
        <f t="shared" si="1"/>
        <v>0.12331406551059731</v>
      </c>
      <c r="I42" s="62"/>
      <c r="J42" s="2"/>
    </row>
    <row r="43" spans="1:134" ht="30" customHeight="1">
      <c r="A43" s="8"/>
      <c r="B43" s="36" t="s">
        <v>49</v>
      </c>
      <c r="C43" s="37" t="s">
        <v>50</v>
      </c>
      <c r="D43" s="50">
        <v>1297.5</v>
      </c>
      <c r="E43" s="39">
        <v>1557</v>
      </c>
      <c r="F43" s="39">
        <f t="shared" si="4"/>
        <v>1457.5</v>
      </c>
      <c r="G43" s="39">
        <v>1749</v>
      </c>
      <c r="H43" s="38">
        <f t="shared" si="1"/>
        <v>0.12331406551059731</v>
      </c>
      <c r="I43" s="62"/>
      <c r="J43" s="2"/>
    </row>
    <row r="44" spans="1:134" ht="30" customHeight="1">
      <c r="A44" s="12"/>
      <c r="B44" s="36" t="s">
        <v>51</v>
      </c>
      <c r="C44" s="37" t="s">
        <v>330</v>
      </c>
      <c r="D44" s="50">
        <v>372.5</v>
      </c>
      <c r="E44" s="39">
        <v>447</v>
      </c>
      <c r="F44" s="39">
        <f t="shared" si="4"/>
        <v>415.83333333333337</v>
      </c>
      <c r="G44" s="39">
        <v>499</v>
      </c>
      <c r="H44" s="38">
        <f t="shared" si="1"/>
        <v>0.11633109619686799</v>
      </c>
      <c r="I44" s="79"/>
      <c r="J44" s="2"/>
    </row>
    <row r="45" spans="1:134" ht="30.75" customHeight="1">
      <c r="A45" s="12"/>
      <c r="B45" s="36" t="s">
        <v>52</v>
      </c>
      <c r="C45" s="37" t="s">
        <v>331</v>
      </c>
      <c r="D45" s="50">
        <v>417.5</v>
      </c>
      <c r="E45" s="39">
        <v>501</v>
      </c>
      <c r="F45" s="39">
        <f t="shared" si="4"/>
        <v>466.66666666666669</v>
      </c>
      <c r="G45" s="39">
        <v>560</v>
      </c>
      <c r="H45" s="38">
        <f t="shared" si="1"/>
        <v>0.11776447105788423</v>
      </c>
      <c r="I45" s="79"/>
      <c r="J45" s="2"/>
    </row>
    <row r="46" spans="1:134" ht="30" customHeight="1">
      <c r="A46" s="12"/>
      <c r="B46" s="36" t="s">
        <v>53</v>
      </c>
      <c r="C46" s="37" t="s">
        <v>332</v>
      </c>
      <c r="D46" s="50">
        <v>455</v>
      </c>
      <c r="E46" s="39">
        <v>546</v>
      </c>
      <c r="F46" s="39">
        <f t="shared" si="4"/>
        <v>508.33333333333337</v>
      </c>
      <c r="G46" s="39">
        <v>610</v>
      </c>
      <c r="H46" s="38">
        <f t="shared" si="1"/>
        <v>0.11721611721611724</v>
      </c>
      <c r="I46" s="79"/>
      <c r="J46" s="2"/>
    </row>
    <row r="47" spans="1:134" ht="28.5" customHeight="1">
      <c r="A47" s="12"/>
      <c r="B47" s="36" t="s">
        <v>54</v>
      </c>
      <c r="C47" s="37" t="s">
        <v>333</v>
      </c>
      <c r="D47" s="50">
        <v>290</v>
      </c>
      <c r="E47" s="39">
        <v>348</v>
      </c>
      <c r="F47" s="39">
        <f t="shared" si="4"/>
        <v>325</v>
      </c>
      <c r="G47" s="39">
        <v>390</v>
      </c>
      <c r="H47" s="38">
        <f t="shared" si="1"/>
        <v>0.1206896551724137</v>
      </c>
      <c r="I47" s="79"/>
      <c r="J47" s="2"/>
    </row>
    <row r="48" spans="1:134" ht="31.5" customHeight="1">
      <c r="A48" s="12"/>
      <c r="B48" s="36" t="s">
        <v>55</v>
      </c>
      <c r="C48" s="37" t="s">
        <v>334</v>
      </c>
      <c r="D48" s="50">
        <v>290</v>
      </c>
      <c r="E48" s="39">
        <v>348</v>
      </c>
      <c r="F48" s="39">
        <f t="shared" si="4"/>
        <v>325</v>
      </c>
      <c r="G48" s="39">
        <v>390</v>
      </c>
      <c r="H48" s="38">
        <f t="shared" si="1"/>
        <v>0.1206896551724137</v>
      </c>
      <c r="I48" s="79"/>
      <c r="J48" s="2"/>
    </row>
    <row r="49" spans="1:11" ht="30" customHeight="1">
      <c r="A49" s="8"/>
      <c r="B49" s="36" t="s">
        <v>56</v>
      </c>
      <c r="C49" s="37" t="s">
        <v>335</v>
      </c>
      <c r="D49" s="50">
        <v>365</v>
      </c>
      <c r="E49" s="39">
        <v>438</v>
      </c>
      <c r="F49" s="39">
        <f t="shared" si="4"/>
        <v>408.33333333333337</v>
      </c>
      <c r="G49" s="39">
        <v>490</v>
      </c>
      <c r="H49" s="38">
        <f t="shared" si="1"/>
        <v>0.11872146118721472</v>
      </c>
      <c r="I49" s="79"/>
      <c r="J49" s="2"/>
    </row>
    <row r="50" spans="1:11" ht="36.75" customHeight="1">
      <c r="A50" s="8"/>
      <c r="B50" s="36" t="s">
        <v>57</v>
      </c>
      <c r="C50" s="37" t="s">
        <v>336</v>
      </c>
      <c r="D50" s="50">
        <v>477.5</v>
      </c>
      <c r="E50" s="39">
        <v>573</v>
      </c>
      <c r="F50" s="39">
        <f t="shared" si="4"/>
        <v>533.33333333333337</v>
      </c>
      <c r="G50" s="39">
        <v>640</v>
      </c>
      <c r="H50" s="38">
        <f t="shared" si="1"/>
        <v>0.1169284467713787</v>
      </c>
      <c r="I50" s="79"/>
      <c r="J50" s="2"/>
    </row>
    <row r="51" spans="1:11" ht="33.75" customHeight="1">
      <c r="A51" s="12"/>
      <c r="B51" s="36" t="s">
        <v>58</v>
      </c>
      <c r="C51" s="37" t="s">
        <v>337</v>
      </c>
      <c r="D51" s="50">
        <v>535</v>
      </c>
      <c r="E51" s="70">
        <v>642</v>
      </c>
      <c r="F51" s="39">
        <f t="shared" si="4"/>
        <v>591.66666666666674</v>
      </c>
      <c r="G51" s="39">
        <v>710</v>
      </c>
      <c r="H51" s="38">
        <f t="shared" si="1"/>
        <v>0.10591900311526481</v>
      </c>
      <c r="I51" s="79"/>
      <c r="J51" s="2"/>
      <c r="K51" s="71"/>
    </row>
    <row r="52" spans="1:11" ht="23.25" customHeight="1">
      <c r="A52" s="12"/>
      <c r="B52" s="36" t="s">
        <v>59</v>
      </c>
      <c r="C52" s="37" t="s">
        <v>60</v>
      </c>
      <c r="D52" s="50">
        <v>332.5</v>
      </c>
      <c r="E52" s="39">
        <v>399</v>
      </c>
      <c r="F52" s="39">
        <f t="shared" si="4"/>
        <v>374.16666666666669</v>
      </c>
      <c r="G52" s="39">
        <v>449</v>
      </c>
      <c r="H52" s="38">
        <f t="shared" si="1"/>
        <v>0.12531328320802015</v>
      </c>
      <c r="I52" s="62"/>
      <c r="J52" s="2"/>
    </row>
    <row r="53" spans="1:11" ht="23.25" customHeight="1">
      <c r="A53" s="12"/>
      <c r="B53" s="36" t="s">
        <v>61</v>
      </c>
      <c r="C53" s="37" t="s">
        <v>224</v>
      </c>
      <c r="D53" s="50">
        <v>270</v>
      </c>
      <c r="E53" s="39">
        <v>324</v>
      </c>
      <c r="F53" s="39">
        <f t="shared" si="4"/>
        <v>304.16666666666669</v>
      </c>
      <c r="G53" s="39">
        <v>365</v>
      </c>
      <c r="H53" s="38">
        <f t="shared" si="1"/>
        <v>0.12654320987654311</v>
      </c>
      <c r="I53" s="62"/>
      <c r="J53" s="2"/>
    </row>
    <row r="54" spans="1:11" ht="23.25" customHeight="1">
      <c r="A54" s="13"/>
      <c r="B54" s="36" t="s">
        <v>62</v>
      </c>
      <c r="C54" s="37" t="s">
        <v>63</v>
      </c>
      <c r="D54" s="50">
        <v>715</v>
      </c>
      <c r="E54" s="39">
        <v>858</v>
      </c>
      <c r="F54" s="39">
        <f t="shared" si="4"/>
        <v>800</v>
      </c>
      <c r="G54" s="39">
        <v>960</v>
      </c>
      <c r="H54" s="38">
        <f t="shared" si="1"/>
        <v>0.11888111888111896</v>
      </c>
      <c r="I54" s="79"/>
      <c r="J54" s="2"/>
    </row>
    <row r="55" spans="1:11" s="29" customFormat="1" ht="23.25" customHeight="1">
      <c r="A55" s="30"/>
      <c r="B55" s="128" t="s">
        <v>241</v>
      </c>
      <c r="C55" s="129"/>
      <c r="D55" s="60"/>
      <c r="E55" s="60"/>
      <c r="F55" s="60"/>
      <c r="G55" s="60"/>
      <c r="H55" s="60"/>
      <c r="I55" s="58"/>
    </row>
    <row r="56" spans="1:11" ht="30.75" customHeight="1">
      <c r="A56" s="7"/>
      <c r="B56" s="36" t="s">
        <v>64</v>
      </c>
      <c r="C56" s="37" t="s">
        <v>65</v>
      </c>
      <c r="D56" s="50">
        <v>1385</v>
      </c>
      <c r="E56" s="50">
        <v>1662</v>
      </c>
      <c r="F56" s="39">
        <f t="shared" ref="F56:F70" si="5">G56/1.2</f>
        <v>1549.1666666666667</v>
      </c>
      <c r="G56" s="39">
        <v>1859</v>
      </c>
      <c r="H56" s="38">
        <f t="shared" si="1"/>
        <v>0.11853188929001202</v>
      </c>
      <c r="I56" s="62"/>
      <c r="J56" s="2"/>
    </row>
    <row r="57" spans="1:11" ht="27" customHeight="1">
      <c r="A57" s="8"/>
      <c r="B57" s="36" t="s">
        <v>66</v>
      </c>
      <c r="C57" s="37" t="s">
        <v>67</v>
      </c>
      <c r="D57" s="50">
        <v>1385</v>
      </c>
      <c r="E57" s="50">
        <v>1662</v>
      </c>
      <c r="F57" s="39">
        <f t="shared" si="5"/>
        <v>1549.1666666666667</v>
      </c>
      <c r="G57" s="39">
        <v>1859</v>
      </c>
      <c r="H57" s="38">
        <f t="shared" si="1"/>
        <v>0.11853188929001202</v>
      </c>
      <c r="I57" s="62"/>
      <c r="J57" s="2"/>
    </row>
    <row r="58" spans="1:11" ht="29.25" customHeight="1">
      <c r="A58" s="8"/>
      <c r="B58" s="36" t="s">
        <v>68</v>
      </c>
      <c r="C58" s="37" t="s">
        <v>69</v>
      </c>
      <c r="D58" s="50">
        <v>1430</v>
      </c>
      <c r="E58" s="50">
        <v>1716</v>
      </c>
      <c r="F58" s="39">
        <f t="shared" si="5"/>
        <v>1600</v>
      </c>
      <c r="G58" s="39">
        <v>1920</v>
      </c>
      <c r="H58" s="38">
        <f t="shared" si="1"/>
        <v>0.11888111888111896</v>
      </c>
      <c r="I58" s="62"/>
      <c r="J58" s="2"/>
    </row>
    <row r="59" spans="1:11" ht="41.25" customHeight="1">
      <c r="A59" s="8"/>
      <c r="B59" s="36" t="s">
        <v>70</v>
      </c>
      <c r="C59" s="37" t="s">
        <v>71</v>
      </c>
      <c r="D59" s="50">
        <v>1945</v>
      </c>
      <c r="E59" s="50">
        <v>2334</v>
      </c>
      <c r="F59" s="39">
        <f t="shared" si="5"/>
        <v>2165.8333333333335</v>
      </c>
      <c r="G59" s="39">
        <v>2599</v>
      </c>
      <c r="H59" s="38">
        <f t="shared" si="1"/>
        <v>0.11353898886032554</v>
      </c>
      <c r="I59" s="62"/>
      <c r="J59" s="2"/>
    </row>
    <row r="60" spans="1:11" ht="41.25" customHeight="1">
      <c r="A60" s="8"/>
      <c r="B60" s="36" t="s">
        <v>72</v>
      </c>
      <c r="C60" s="37" t="s">
        <v>73</v>
      </c>
      <c r="D60" s="50">
        <v>1945</v>
      </c>
      <c r="E60" s="50">
        <v>2334</v>
      </c>
      <c r="F60" s="39">
        <f t="shared" si="5"/>
        <v>2165.8333333333335</v>
      </c>
      <c r="G60" s="39">
        <v>2599</v>
      </c>
      <c r="H60" s="38">
        <f t="shared" si="1"/>
        <v>0.11353898886032554</v>
      </c>
      <c r="I60" s="62"/>
      <c r="J60" s="2"/>
    </row>
    <row r="61" spans="1:11" ht="36.75" customHeight="1">
      <c r="A61" s="8"/>
      <c r="B61" s="36" t="s">
        <v>74</v>
      </c>
      <c r="C61" s="37" t="s">
        <v>338</v>
      </c>
      <c r="D61" s="50">
        <v>390</v>
      </c>
      <c r="E61" s="50">
        <v>468</v>
      </c>
      <c r="F61" s="39">
        <f t="shared" si="5"/>
        <v>437.5</v>
      </c>
      <c r="G61" s="39">
        <v>525</v>
      </c>
      <c r="H61" s="38">
        <f t="shared" si="1"/>
        <v>0.12179487179487181</v>
      </c>
      <c r="I61" s="79"/>
      <c r="J61" s="2"/>
    </row>
    <row r="62" spans="1:11" ht="33.75" customHeight="1">
      <c r="A62" s="8"/>
      <c r="B62" s="36" t="s">
        <v>75</v>
      </c>
      <c r="C62" s="37" t="s">
        <v>339</v>
      </c>
      <c r="D62" s="50">
        <v>450</v>
      </c>
      <c r="E62" s="50">
        <v>540</v>
      </c>
      <c r="F62" s="39">
        <f t="shared" si="5"/>
        <v>499.16666666666669</v>
      </c>
      <c r="G62" s="39">
        <v>599</v>
      </c>
      <c r="H62" s="38">
        <f t="shared" si="1"/>
        <v>0.10925925925925917</v>
      </c>
      <c r="I62" s="79"/>
      <c r="J62" s="2"/>
    </row>
    <row r="63" spans="1:11" ht="30.75" customHeight="1">
      <c r="A63" s="8"/>
      <c r="B63" s="36" t="s">
        <v>76</v>
      </c>
      <c r="C63" s="37" t="s">
        <v>340</v>
      </c>
      <c r="D63" s="50">
        <v>475</v>
      </c>
      <c r="E63" s="50">
        <v>570</v>
      </c>
      <c r="F63" s="39">
        <f t="shared" si="5"/>
        <v>532.5</v>
      </c>
      <c r="G63" s="39">
        <v>639</v>
      </c>
      <c r="H63" s="38">
        <f t="shared" si="1"/>
        <v>0.1210526315789473</v>
      </c>
      <c r="I63" s="79"/>
      <c r="J63" s="2"/>
    </row>
    <row r="64" spans="1:11" ht="30" customHeight="1">
      <c r="A64" s="8"/>
      <c r="B64" s="36" t="s">
        <v>77</v>
      </c>
      <c r="C64" s="37" t="s">
        <v>341</v>
      </c>
      <c r="D64" s="50">
        <v>345</v>
      </c>
      <c r="E64" s="50">
        <v>414</v>
      </c>
      <c r="F64" s="39">
        <f t="shared" si="5"/>
        <v>387.5</v>
      </c>
      <c r="G64" s="39">
        <v>465</v>
      </c>
      <c r="H64" s="38">
        <f t="shared" si="1"/>
        <v>0.12318840579710155</v>
      </c>
      <c r="I64" s="79"/>
      <c r="J64" s="2"/>
    </row>
    <row r="65" spans="1:280" ht="34.5" customHeight="1">
      <c r="A65" s="8"/>
      <c r="B65" s="36" t="s">
        <v>78</v>
      </c>
      <c r="C65" s="37" t="s">
        <v>342</v>
      </c>
      <c r="D65" s="50">
        <v>480</v>
      </c>
      <c r="E65" s="78">
        <v>576</v>
      </c>
      <c r="F65" s="39">
        <f t="shared" si="5"/>
        <v>537.5</v>
      </c>
      <c r="G65" s="39">
        <v>645</v>
      </c>
      <c r="H65" s="38">
        <f t="shared" si="1"/>
        <v>0.11979166666666674</v>
      </c>
      <c r="I65" s="79"/>
      <c r="J65" s="2"/>
    </row>
    <row r="66" spans="1:280" ht="36.75" customHeight="1">
      <c r="A66" s="8"/>
      <c r="B66" s="36" t="s">
        <v>79</v>
      </c>
      <c r="C66" s="37" t="s">
        <v>343</v>
      </c>
      <c r="D66" s="50">
        <v>572.5</v>
      </c>
      <c r="E66" s="78">
        <v>687</v>
      </c>
      <c r="F66" s="39">
        <f t="shared" si="5"/>
        <v>640.83333333333337</v>
      </c>
      <c r="G66" s="39">
        <v>769</v>
      </c>
      <c r="H66" s="38">
        <f t="shared" si="1"/>
        <v>0.11935953420669576</v>
      </c>
      <c r="I66" s="79"/>
      <c r="J66" s="2"/>
    </row>
    <row r="67" spans="1:280" ht="31.5" customHeight="1">
      <c r="A67" s="8"/>
      <c r="B67" s="36" t="s">
        <v>80</v>
      </c>
      <c r="C67" s="37" t="s">
        <v>344</v>
      </c>
      <c r="D67" s="50">
        <v>597.5</v>
      </c>
      <c r="E67" s="78">
        <v>717</v>
      </c>
      <c r="F67" s="39">
        <f t="shared" si="5"/>
        <v>665.83333333333337</v>
      </c>
      <c r="G67" s="39">
        <v>799</v>
      </c>
      <c r="H67" s="38">
        <f t="shared" si="1"/>
        <v>0.11436541143654111</v>
      </c>
      <c r="I67" s="79"/>
      <c r="J67" s="2"/>
    </row>
    <row r="68" spans="1:280" ht="23.25" customHeight="1">
      <c r="A68" s="8"/>
      <c r="B68" s="36" t="s">
        <v>81</v>
      </c>
      <c r="C68" s="37" t="s">
        <v>82</v>
      </c>
      <c r="D68" s="50">
        <v>347.5</v>
      </c>
      <c r="E68" s="50">
        <v>417</v>
      </c>
      <c r="F68" s="39">
        <f t="shared" si="5"/>
        <v>390.83333333333337</v>
      </c>
      <c r="G68" s="39">
        <v>469</v>
      </c>
      <c r="H68" s="38">
        <f t="shared" ref="H68:H70" si="6">G68/E68-1</f>
        <v>0.12470023980815337</v>
      </c>
      <c r="I68" s="62"/>
      <c r="J68" s="2"/>
    </row>
    <row r="69" spans="1:280" ht="23.25" customHeight="1">
      <c r="A69" s="8"/>
      <c r="B69" s="36" t="s">
        <v>83</v>
      </c>
      <c r="C69" s="37" t="s">
        <v>225</v>
      </c>
      <c r="D69" s="50">
        <v>275</v>
      </c>
      <c r="E69" s="50">
        <v>330</v>
      </c>
      <c r="F69" s="39">
        <f t="shared" si="5"/>
        <v>308.33333333333337</v>
      </c>
      <c r="G69" s="39">
        <v>370</v>
      </c>
      <c r="H69" s="38">
        <f t="shared" si="6"/>
        <v>0.1212121212121211</v>
      </c>
      <c r="I69" s="62"/>
      <c r="J69" s="2"/>
    </row>
    <row r="70" spans="1:280" ht="23.25" customHeight="1">
      <c r="A70" s="9"/>
      <c r="B70" s="36" t="s">
        <v>84</v>
      </c>
      <c r="C70" s="37" t="s">
        <v>85</v>
      </c>
      <c r="D70" s="50">
        <v>795</v>
      </c>
      <c r="E70" s="50">
        <v>954</v>
      </c>
      <c r="F70" s="39">
        <f t="shared" si="5"/>
        <v>890.83333333333337</v>
      </c>
      <c r="G70" s="39">
        <v>1069</v>
      </c>
      <c r="H70" s="38">
        <f t="shared" si="6"/>
        <v>0.12054507337526199</v>
      </c>
      <c r="I70" s="79"/>
      <c r="J70" s="2"/>
    </row>
    <row r="71" spans="1:280" s="29" customFormat="1" ht="23.25" customHeight="1">
      <c r="A71" s="30"/>
      <c r="B71" s="128" t="s">
        <v>242</v>
      </c>
      <c r="C71" s="129"/>
      <c r="D71" s="60"/>
      <c r="E71" s="60"/>
      <c r="F71" s="60"/>
      <c r="G71" s="60"/>
      <c r="H71" s="60"/>
      <c r="I71" s="58"/>
    </row>
    <row r="72" spans="1:280" s="3" customFormat="1" ht="30.75" customHeight="1">
      <c r="A72" s="15"/>
      <c r="B72" s="36" t="s">
        <v>86</v>
      </c>
      <c r="C72" s="37" t="s">
        <v>87</v>
      </c>
      <c r="D72" s="50">
        <v>1227.5</v>
      </c>
      <c r="E72" s="39">
        <v>1473</v>
      </c>
      <c r="F72" s="39">
        <f t="shared" ref="F72:F76" si="7">G72/1.2</f>
        <v>1375</v>
      </c>
      <c r="G72" s="39">
        <v>1650</v>
      </c>
      <c r="H72" s="38">
        <f t="shared" ref="H72:H76" si="8">G72/E72-1</f>
        <v>0.12016293279022405</v>
      </c>
      <c r="I72" s="63"/>
    </row>
    <row r="73" spans="1:280" s="3" customFormat="1" ht="29.25" customHeight="1">
      <c r="A73" s="8"/>
      <c r="B73" s="46" t="s">
        <v>88</v>
      </c>
      <c r="C73" s="37" t="s">
        <v>89</v>
      </c>
      <c r="D73" s="50">
        <v>1262.5</v>
      </c>
      <c r="E73" s="39">
        <v>1515</v>
      </c>
      <c r="F73" s="39">
        <f t="shared" si="7"/>
        <v>1415.8333333333335</v>
      </c>
      <c r="G73" s="39">
        <v>1699</v>
      </c>
      <c r="H73" s="38">
        <f t="shared" si="8"/>
        <v>0.12145214521452141</v>
      </c>
      <c r="I73" s="63"/>
      <c r="L73" s="77"/>
    </row>
    <row r="74" spans="1:280" s="82" customFormat="1" ht="23.25" customHeight="1">
      <c r="A74" s="88"/>
      <c r="B74" s="89" t="s">
        <v>90</v>
      </c>
      <c r="C74" s="90" t="s">
        <v>91</v>
      </c>
      <c r="D74" s="85">
        <v>407.5</v>
      </c>
      <c r="E74" s="86">
        <v>489</v>
      </c>
      <c r="F74" s="86">
        <f t="shared" si="7"/>
        <v>457.5</v>
      </c>
      <c r="G74" s="86">
        <v>549</v>
      </c>
      <c r="H74" s="87">
        <f t="shared" si="8"/>
        <v>0.12269938650306744</v>
      </c>
      <c r="I74" s="147" t="s">
        <v>353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</row>
    <row r="75" spans="1:280" s="82" customFormat="1" ht="23.25" customHeight="1">
      <c r="A75" s="88"/>
      <c r="B75" s="93" t="s">
        <v>92</v>
      </c>
      <c r="C75" s="94" t="s">
        <v>93</v>
      </c>
      <c r="D75" s="85">
        <v>407.5</v>
      </c>
      <c r="E75" s="95">
        <v>489</v>
      </c>
      <c r="F75" s="95">
        <f t="shared" si="7"/>
        <v>457.5</v>
      </c>
      <c r="G75" s="95">
        <v>549</v>
      </c>
      <c r="H75" s="87">
        <f t="shared" si="8"/>
        <v>0.12269938650306744</v>
      </c>
      <c r="I75" s="148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  <c r="JB75" s="52"/>
      <c r="JC75" s="52"/>
      <c r="JD75" s="52"/>
      <c r="JE75" s="52"/>
      <c r="JF75" s="52"/>
      <c r="JG75" s="52"/>
      <c r="JH75" s="52"/>
      <c r="JI75" s="52"/>
      <c r="JJ75" s="52"/>
      <c r="JK75" s="52"/>
      <c r="JL75" s="52"/>
      <c r="JM75" s="52"/>
      <c r="JN75" s="52"/>
      <c r="JO75" s="52"/>
      <c r="JP75" s="52"/>
      <c r="JQ75" s="52"/>
      <c r="JR75" s="52"/>
      <c r="JS75" s="52"/>
      <c r="JT75" s="52"/>
    </row>
    <row r="76" spans="1:280" s="81" customFormat="1" ht="19.5" customHeight="1">
      <c r="A76" s="88"/>
      <c r="B76" s="102" t="s">
        <v>94</v>
      </c>
      <c r="C76" s="90" t="s">
        <v>317</v>
      </c>
      <c r="D76" s="85">
        <v>262.5</v>
      </c>
      <c r="E76" s="86">
        <v>315</v>
      </c>
      <c r="F76" s="86">
        <f t="shared" si="7"/>
        <v>291.66666666666669</v>
      </c>
      <c r="G76" s="86">
        <v>350</v>
      </c>
      <c r="H76" s="87">
        <f t="shared" si="8"/>
        <v>0.11111111111111116</v>
      </c>
      <c r="I76" s="103" t="s">
        <v>353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  <c r="JB76" s="52"/>
      <c r="JC76" s="52"/>
      <c r="JD76" s="52"/>
      <c r="JE76" s="52"/>
      <c r="JF76" s="52"/>
      <c r="JG76" s="52"/>
      <c r="JH76" s="52"/>
      <c r="JI76" s="52"/>
      <c r="JJ76" s="52"/>
      <c r="JK76" s="52"/>
      <c r="JL76" s="52"/>
      <c r="JM76" s="52"/>
      <c r="JN76" s="52"/>
      <c r="JO76" s="52"/>
      <c r="JP76" s="52"/>
      <c r="JQ76" s="52"/>
      <c r="JR76" s="52"/>
      <c r="JS76" s="52"/>
      <c r="JT76" s="52"/>
    </row>
    <row r="77" spans="1:280" s="29" customFormat="1" ht="23.25" customHeight="1">
      <c r="A77" s="27"/>
      <c r="B77" s="128" t="s">
        <v>243</v>
      </c>
      <c r="C77" s="129"/>
      <c r="D77" s="60"/>
      <c r="E77" s="60"/>
      <c r="F77" s="60"/>
      <c r="G77" s="60"/>
      <c r="H77" s="60"/>
      <c r="I77" s="58"/>
    </row>
    <row r="78" spans="1:280" s="3" customFormat="1" ht="29.25" customHeight="1">
      <c r="A78" s="7"/>
      <c r="B78" s="36" t="s">
        <v>27</v>
      </c>
      <c r="C78" s="37" t="s">
        <v>28</v>
      </c>
      <c r="D78" s="50">
        <v>1372.5</v>
      </c>
      <c r="E78" s="39">
        <v>1647</v>
      </c>
      <c r="F78" s="39">
        <f t="shared" ref="F78:F85" si="9">G78/1.2</f>
        <v>1540.8333333333335</v>
      </c>
      <c r="G78" s="39">
        <v>1849</v>
      </c>
      <c r="H78" s="38">
        <f t="shared" ref="H78:H85" si="10">G78/E78-1</f>
        <v>0.12264723740133565</v>
      </c>
      <c r="I78" s="63"/>
    </row>
    <row r="79" spans="1:280" ht="29.25" customHeight="1">
      <c r="A79" s="8"/>
      <c r="B79" s="36" t="s">
        <v>96</v>
      </c>
      <c r="C79" s="37" t="s">
        <v>97</v>
      </c>
      <c r="D79" s="50">
        <v>1262.5</v>
      </c>
      <c r="E79" s="39">
        <v>1515</v>
      </c>
      <c r="F79" s="39">
        <f t="shared" si="9"/>
        <v>1415.8333333333335</v>
      </c>
      <c r="G79" s="39">
        <v>1699</v>
      </c>
      <c r="H79" s="38">
        <f t="shared" si="10"/>
        <v>0.12145214521452141</v>
      </c>
      <c r="I79" s="62"/>
      <c r="J79" s="2"/>
    </row>
    <row r="80" spans="1:280" ht="29.25" customHeight="1">
      <c r="A80" s="23" t="s">
        <v>369</v>
      </c>
      <c r="B80" s="36" t="s">
        <v>379</v>
      </c>
      <c r="C80" s="37" t="s">
        <v>380</v>
      </c>
      <c r="D80" s="50"/>
      <c r="E80" s="39"/>
      <c r="F80" s="39">
        <f t="shared" si="9"/>
        <v>1458.3333333333335</v>
      </c>
      <c r="G80" s="39">
        <v>1750</v>
      </c>
      <c r="H80" s="38"/>
      <c r="I80" s="76"/>
      <c r="J80" s="2"/>
    </row>
    <row r="81" spans="1:10" ht="29.25" customHeight="1">
      <c r="A81" s="23" t="s">
        <v>369</v>
      </c>
      <c r="B81" s="36" t="s">
        <v>381</v>
      </c>
      <c r="C81" s="37" t="s">
        <v>382</v>
      </c>
      <c r="D81" s="50"/>
      <c r="E81" s="39"/>
      <c r="F81" s="39">
        <f t="shared" si="9"/>
        <v>1458.3333333333335</v>
      </c>
      <c r="G81" s="39">
        <v>1750</v>
      </c>
      <c r="H81" s="38"/>
      <c r="I81" s="76"/>
      <c r="J81" s="2"/>
    </row>
    <row r="82" spans="1:10" ht="29.25" customHeight="1">
      <c r="A82" s="12"/>
      <c r="B82" s="36" t="s">
        <v>98</v>
      </c>
      <c r="C82" s="37" t="s">
        <v>345</v>
      </c>
      <c r="D82" s="50">
        <v>457.5</v>
      </c>
      <c r="E82" s="39">
        <v>549</v>
      </c>
      <c r="F82" s="39">
        <f t="shared" si="9"/>
        <v>512.5</v>
      </c>
      <c r="G82" s="39">
        <v>615</v>
      </c>
      <c r="H82" s="38">
        <f t="shared" si="10"/>
        <v>0.12021857923497259</v>
      </c>
      <c r="I82" s="79"/>
      <c r="J82" s="2"/>
    </row>
    <row r="83" spans="1:10" ht="23.25" customHeight="1">
      <c r="A83" s="8"/>
      <c r="B83" s="44" t="s">
        <v>99</v>
      </c>
      <c r="C83" s="45" t="s">
        <v>346</v>
      </c>
      <c r="D83" s="50">
        <v>387.5</v>
      </c>
      <c r="E83" s="39">
        <v>465</v>
      </c>
      <c r="F83" s="39">
        <f t="shared" si="9"/>
        <v>433.33333333333337</v>
      </c>
      <c r="G83" s="39">
        <v>520</v>
      </c>
      <c r="H83" s="38">
        <f t="shared" si="10"/>
        <v>0.11827956989247301</v>
      </c>
      <c r="I83" s="79"/>
      <c r="J83" s="2"/>
    </row>
    <row r="84" spans="1:10" ht="23.25" customHeight="1">
      <c r="A84" s="8"/>
      <c r="B84" s="44" t="s">
        <v>100</v>
      </c>
      <c r="C84" s="45" t="s">
        <v>347</v>
      </c>
      <c r="D84" s="50">
        <v>477.5</v>
      </c>
      <c r="E84" s="39">
        <v>573</v>
      </c>
      <c r="F84" s="39">
        <f t="shared" si="9"/>
        <v>533.33333333333337</v>
      </c>
      <c r="G84" s="39">
        <v>640</v>
      </c>
      <c r="H84" s="38">
        <f t="shared" si="10"/>
        <v>0.1169284467713787</v>
      </c>
      <c r="I84" s="79"/>
      <c r="J84" s="2"/>
    </row>
    <row r="85" spans="1:10" ht="24" customHeight="1">
      <c r="A85" s="13"/>
      <c r="B85" s="36" t="s">
        <v>101</v>
      </c>
      <c r="C85" s="37" t="s">
        <v>102</v>
      </c>
      <c r="D85" s="50">
        <v>405</v>
      </c>
      <c r="E85" s="39">
        <v>486</v>
      </c>
      <c r="F85" s="39">
        <f t="shared" si="9"/>
        <v>454.16666666666669</v>
      </c>
      <c r="G85" s="39">
        <v>545</v>
      </c>
      <c r="H85" s="38">
        <f t="shared" si="10"/>
        <v>0.12139917695473246</v>
      </c>
      <c r="I85" s="62"/>
      <c r="J85" s="2"/>
    </row>
    <row r="86" spans="1:10" s="29" customFormat="1" ht="23.25" customHeight="1">
      <c r="A86" s="31"/>
      <c r="B86" s="128" t="s">
        <v>95</v>
      </c>
      <c r="C86" s="129"/>
      <c r="D86" s="60"/>
      <c r="E86" s="60"/>
      <c r="F86" s="60"/>
      <c r="G86" s="60"/>
      <c r="H86" s="60"/>
      <c r="I86" s="58"/>
    </row>
    <row r="87" spans="1:10" ht="23.25" customHeight="1">
      <c r="A87" s="11"/>
      <c r="B87" s="137" t="s">
        <v>228</v>
      </c>
      <c r="C87" s="138"/>
      <c r="D87" s="138"/>
      <c r="E87" s="138"/>
      <c r="F87" s="138"/>
      <c r="G87" s="138"/>
      <c r="H87" s="138"/>
      <c r="I87" s="139"/>
      <c r="J87" s="2"/>
    </row>
    <row r="88" spans="1:10" s="4" customFormat="1" ht="21" customHeight="1">
      <c r="A88" s="21"/>
      <c r="B88" s="36" t="s">
        <v>104</v>
      </c>
      <c r="C88" s="37" t="s">
        <v>105</v>
      </c>
      <c r="D88" s="50">
        <v>757.5</v>
      </c>
      <c r="E88" s="68">
        <v>909</v>
      </c>
      <c r="F88" s="39">
        <f t="shared" ref="F88:F102" si="11">G88/1.2</f>
        <v>848.33333333333337</v>
      </c>
      <c r="G88" s="39">
        <v>1018</v>
      </c>
      <c r="H88" s="38">
        <f t="shared" ref="H88:H102" si="12">G88/E88-1</f>
        <v>0.11991199119911999</v>
      </c>
      <c r="I88" s="64"/>
      <c r="J88" s="111"/>
    </row>
    <row r="89" spans="1:10" s="4" customFormat="1" ht="21" customHeight="1">
      <c r="A89" s="21"/>
      <c r="B89" s="36" t="s">
        <v>106</v>
      </c>
      <c r="C89" s="37" t="s">
        <v>107</v>
      </c>
      <c r="D89" s="50">
        <v>757.5</v>
      </c>
      <c r="E89" s="68">
        <v>909</v>
      </c>
      <c r="F89" s="39">
        <f t="shared" si="11"/>
        <v>848.33333333333337</v>
      </c>
      <c r="G89" s="39">
        <v>1018</v>
      </c>
      <c r="H89" s="38">
        <f t="shared" si="12"/>
        <v>0.11991199119911999</v>
      </c>
      <c r="I89" s="64"/>
      <c r="J89" s="111"/>
    </row>
    <row r="90" spans="1:10" ht="21" customHeight="1">
      <c r="A90" s="22"/>
      <c r="B90" s="36" t="s">
        <v>108</v>
      </c>
      <c r="C90" s="37" t="s">
        <v>109</v>
      </c>
      <c r="D90" s="50">
        <v>620</v>
      </c>
      <c r="E90" s="39">
        <v>744</v>
      </c>
      <c r="F90" s="39">
        <f t="shared" si="11"/>
        <v>694.16666666666674</v>
      </c>
      <c r="G90" s="39">
        <v>833</v>
      </c>
      <c r="H90" s="38">
        <f t="shared" si="12"/>
        <v>0.1196236559139785</v>
      </c>
      <c r="I90" s="62"/>
      <c r="J90" s="111"/>
    </row>
    <row r="91" spans="1:10" ht="21" customHeight="1">
      <c r="A91" s="22"/>
      <c r="B91" s="36" t="s">
        <v>110</v>
      </c>
      <c r="C91" s="37" t="s">
        <v>111</v>
      </c>
      <c r="D91" s="50">
        <v>730</v>
      </c>
      <c r="E91" s="39">
        <v>876</v>
      </c>
      <c r="F91" s="39">
        <f t="shared" si="11"/>
        <v>817.5</v>
      </c>
      <c r="G91" s="39">
        <v>981</v>
      </c>
      <c r="H91" s="38">
        <f t="shared" si="12"/>
        <v>0.11986301369863006</v>
      </c>
      <c r="I91" s="62"/>
      <c r="J91" s="111"/>
    </row>
    <row r="92" spans="1:10" ht="21" customHeight="1">
      <c r="A92" s="22"/>
      <c r="B92" s="36" t="s">
        <v>112</v>
      </c>
      <c r="C92" s="37" t="s">
        <v>113</v>
      </c>
      <c r="D92" s="50">
        <v>745</v>
      </c>
      <c r="E92" s="39">
        <v>894</v>
      </c>
      <c r="F92" s="39">
        <f t="shared" si="11"/>
        <v>833.33333333333337</v>
      </c>
      <c r="G92" s="39">
        <v>1000</v>
      </c>
      <c r="H92" s="38">
        <f t="shared" si="12"/>
        <v>0.11856823266219241</v>
      </c>
      <c r="I92" s="62"/>
      <c r="J92" s="111"/>
    </row>
    <row r="93" spans="1:10" ht="21" customHeight="1">
      <c r="A93" s="22"/>
      <c r="B93" s="36" t="s">
        <v>114</v>
      </c>
      <c r="C93" s="37" t="s">
        <v>115</v>
      </c>
      <c r="D93" s="50">
        <v>752.5</v>
      </c>
      <c r="E93" s="39">
        <v>903</v>
      </c>
      <c r="F93" s="39">
        <f t="shared" si="11"/>
        <v>833.33333333333337</v>
      </c>
      <c r="G93" s="39">
        <v>1000</v>
      </c>
      <c r="H93" s="38">
        <f t="shared" si="12"/>
        <v>0.10741971207087486</v>
      </c>
      <c r="I93" s="62"/>
      <c r="J93" s="111"/>
    </row>
    <row r="94" spans="1:10" ht="21" customHeight="1">
      <c r="A94" s="22"/>
      <c r="B94" s="36" t="s">
        <v>116</v>
      </c>
      <c r="C94" s="37" t="s">
        <v>117</v>
      </c>
      <c r="D94" s="50">
        <v>752.5</v>
      </c>
      <c r="E94" s="39">
        <v>903</v>
      </c>
      <c r="F94" s="39">
        <f t="shared" si="11"/>
        <v>833.33333333333337</v>
      </c>
      <c r="G94" s="39">
        <v>1000</v>
      </c>
      <c r="H94" s="38">
        <f t="shared" si="12"/>
        <v>0.10741971207087486</v>
      </c>
      <c r="I94" s="62"/>
      <c r="J94" s="111"/>
    </row>
    <row r="95" spans="1:10" ht="28.5" customHeight="1">
      <c r="A95" s="22"/>
      <c r="B95" s="36" t="s">
        <v>118</v>
      </c>
      <c r="C95" s="37" t="s">
        <v>119</v>
      </c>
      <c r="D95" s="50">
        <v>810</v>
      </c>
      <c r="E95" s="39">
        <v>972</v>
      </c>
      <c r="F95" s="39">
        <f t="shared" si="11"/>
        <v>907.5</v>
      </c>
      <c r="G95" s="39">
        <v>1089</v>
      </c>
      <c r="H95" s="38">
        <f t="shared" si="12"/>
        <v>0.12037037037037046</v>
      </c>
      <c r="I95" s="62"/>
      <c r="J95" s="111"/>
    </row>
    <row r="96" spans="1:10" ht="25.5" customHeight="1">
      <c r="A96" s="22"/>
      <c r="B96" s="36" t="s">
        <v>120</v>
      </c>
      <c r="C96" s="37" t="s">
        <v>121</v>
      </c>
      <c r="D96" s="50">
        <v>810</v>
      </c>
      <c r="E96" s="39">
        <v>972</v>
      </c>
      <c r="F96" s="39">
        <f t="shared" si="11"/>
        <v>907.5</v>
      </c>
      <c r="G96" s="39">
        <v>1089</v>
      </c>
      <c r="H96" s="38">
        <f t="shared" si="12"/>
        <v>0.12037037037037046</v>
      </c>
      <c r="I96" s="62"/>
      <c r="J96" s="111"/>
    </row>
    <row r="97" spans="1:10" ht="29.25" customHeight="1">
      <c r="A97" s="22"/>
      <c r="B97" s="36" t="s">
        <v>122</v>
      </c>
      <c r="C97" s="37" t="s">
        <v>123</v>
      </c>
      <c r="D97" s="50">
        <v>830</v>
      </c>
      <c r="E97" s="39">
        <v>996</v>
      </c>
      <c r="F97" s="39">
        <f t="shared" si="11"/>
        <v>930</v>
      </c>
      <c r="G97" s="39">
        <v>1116</v>
      </c>
      <c r="H97" s="38">
        <f t="shared" si="12"/>
        <v>0.12048192771084332</v>
      </c>
      <c r="I97" s="62"/>
      <c r="J97" s="111"/>
    </row>
    <row r="98" spans="1:10" ht="26.25" customHeight="1">
      <c r="A98" s="22"/>
      <c r="B98" s="36" t="s">
        <v>124</v>
      </c>
      <c r="C98" s="37" t="s">
        <v>235</v>
      </c>
      <c r="D98" s="50">
        <v>797.5</v>
      </c>
      <c r="E98" s="39">
        <v>957</v>
      </c>
      <c r="F98" s="39">
        <f t="shared" si="11"/>
        <v>893.33333333333337</v>
      </c>
      <c r="G98" s="39">
        <v>1072</v>
      </c>
      <c r="H98" s="38">
        <f t="shared" si="12"/>
        <v>0.1201671891327063</v>
      </c>
      <c r="I98" s="62"/>
      <c r="J98" s="111"/>
    </row>
    <row r="99" spans="1:10" ht="25.5" customHeight="1">
      <c r="A99" s="22"/>
      <c r="B99" s="36" t="s">
        <v>125</v>
      </c>
      <c r="C99" s="37" t="s">
        <v>236</v>
      </c>
      <c r="D99" s="50">
        <v>797.5</v>
      </c>
      <c r="E99" s="39">
        <v>957</v>
      </c>
      <c r="F99" s="39">
        <f t="shared" si="11"/>
        <v>893.33333333333337</v>
      </c>
      <c r="G99" s="39">
        <v>1072</v>
      </c>
      <c r="H99" s="38">
        <f t="shared" si="12"/>
        <v>0.1201671891327063</v>
      </c>
      <c r="I99" s="62"/>
      <c r="J99" s="111"/>
    </row>
    <row r="100" spans="1:10" ht="25.5" customHeight="1">
      <c r="A100" s="23" t="s">
        <v>369</v>
      </c>
      <c r="B100" s="36" t="s">
        <v>383</v>
      </c>
      <c r="C100" s="37" t="s">
        <v>385</v>
      </c>
      <c r="D100" s="50"/>
      <c r="E100" s="39"/>
      <c r="F100" s="39">
        <f t="shared" si="11"/>
        <v>833.33333333333337</v>
      </c>
      <c r="G100" s="39">
        <v>1000</v>
      </c>
      <c r="H100" s="38"/>
      <c r="I100" s="62"/>
      <c r="J100" s="111"/>
    </row>
    <row r="101" spans="1:10" ht="25.5" customHeight="1">
      <c r="A101" s="23" t="s">
        <v>369</v>
      </c>
      <c r="B101" s="36" t="s">
        <v>384</v>
      </c>
      <c r="C101" s="37" t="s">
        <v>386</v>
      </c>
      <c r="D101" s="50"/>
      <c r="E101" s="39"/>
      <c r="F101" s="39">
        <f t="shared" si="11"/>
        <v>833.33333333333337</v>
      </c>
      <c r="G101" s="39">
        <v>1000</v>
      </c>
      <c r="H101" s="38"/>
      <c r="I101" s="62"/>
      <c r="J101" s="111"/>
    </row>
    <row r="102" spans="1:10" ht="21.75" customHeight="1">
      <c r="A102" s="22"/>
      <c r="B102" s="36" t="s">
        <v>126</v>
      </c>
      <c r="C102" s="37" t="s">
        <v>127</v>
      </c>
      <c r="D102" s="50">
        <v>692.5</v>
      </c>
      <c r="E102" s="39">
        <v>831</v>
      </c>
      <c r="F102" s="39">
        <f t="shared" si="11"/>
        <v>775.83333333333337</v>
      </c>
      <c r="G102" s="39">
        <v>931</v>
      </c>
      <c r="H102" s="38">
        <f t="shared" si="12"/>
        <v>0.12033694344163659</v>
      </c>
      <c r="I102" s="75" t="s">
        <v>300</v>
      </c>
      <c r="J102" s="111"/>
    </row>
    <row r="103" spans="1:10" s="4" customFormat="1" ht="23.25" customHeight="1">
      <c r="A103" s="20"/>
      <c r="B103" s="133" t="s">
        <v>103</v>
      </c>
      <c r="C103" s="134"/>
      <c r="D103" s="6"/>
      <c r="E103" s="6"/>
      <c r="F103" s="6"/>
      <c r="G103" s="6"/>
      <c r="H103" s="6"/>
      <c r="I103" s="28"/>
      <c r="J103" s="111"/>
    </row>
    <row r="104" spans="1:10" s="33" customFormat="1" ht="18.75" customHeight="1">
      <c r="A104" s="8"/>
      <c r="B104" s="36" t="s">
        <v>266</v>
      </c>
      <c r="C104" s="45" t="s">
        <v>277</v>
      </c>
      <c r="D104" s="50">
        <v>377.5</v>
      </c>
      <c r="E104" s="39">
        <v>453</v>
      </c>
      <c r="F104" s="39">
        <f t="shared" ref="F104:F115" si="13">G104/1.2</f>
        <v>422.5</v>
      </c>
      <c r="G104" s="39">
        <v>507</v>
      </c>
      <c r="H104" s="38">
        <f t="shared" ref="H104:H115" si="14">G104/E104-1</f>
        <v>0.11920529801324498</v>
      </c>
      <c r="I104" s="62"/>
      <c r="J104" s="111"/>
    </row>
    <row r="105" spans="1:10" s="33" customFormat="1" ht="18.75" customHeight="1">
      <c r="A105" s="8"/>
      <c r="B105" s="36" t="s">
        <v>267</v>
      </c>
      <c r="C105" s="45" t="s">
        <v>278</v>
      </c>
      <c r="D105" s="50">
        <v>377.5</v>
      </c>
      <c r="E105" s="39">
        <v>453</v>
      </c>
      <c r="F105" s="39">
        <f t="shared" si="13"/>
        <v>422.5</v>
      </c>
      <c r="G105" s="39">
        <v>507</v>
      </c>
      <c r="H105" s="38">
        <f t="shared" si="14"/>
        <v>0.11920529801324498</v>
      </c>
      <c r="I105" s="62"/>
      <c r="J105" s="111"/>
    </row>
    <row r="106" spans="1:10" s="33" customFormat="1" ht="18.75" customHeight="1">
      <c r="A106" s="8"/>
      <c r="B106" s="36" t="s">
        <v>268</v>
      </c>
      <c r="C106" s="45" t="s">
        <v>279</v>
      </c>
      <c r="D106" s="50">
        <v>377.5</v>
      </c>
      <c r="E106" s="39">
        <v>453</v>
      </c>
      <c r="F106" s="39">
        <f t="shared" si="13"/>
        <v>422.5</v>
      </c>
      <c r="G106" s="39">
        <v>507</v>
      </c>
      <c r="H106" s="38">
        <f t="shared" si="14"/>
        <v>0.11920529801324498</v>
      </c>
      <c r="I106" s="62"/>
      <c r="J106" s="111"/>
    </row>
    <row r="107" spans="1:10" s="33" customFormat="1" ht="18.75" customHeight="1">
      <c r="A107" s="8"/>
      <c r="B107" s="36" t="s">
        <v>269</v>
      </c>
      <c r="C107" s="45" t="s">
        <v>284</v>
      </c>
      <c r="D107" s="50">
        <v>360</v>
      </c>
      <c r="E107" s="39">
        <v>432</v>
      </c>
      <c r="F107" s="39">
        <f t="shared" si="13"/>
        <v>403.33333333333337</v>
      </c>
      <c r="G107" s="39">
        <v>484</v>
      </c>
      <c r="H107" s="38">
        <f t="shared" si="14"/>
        <v>0.12037037037037046</v>
      </c>
      <c r="I107" s="62"/>
      <c r="J107" s="111"/>
    </row>
    <row r="108" spans="1:10" s="33" customFormat="1" ht="18.75" customHeight="1">
      <c r="A108" s="8"/>
      <c r="B108" s="36" t="s">
        <v>270</v>
      </c>
      <c r="C108" s="45" t="s">
        <v>280</v>
      </c>
      <c r="D108" s="50">
        <v>415</v>
      </c>
      <c r="E108" s="39">
        <v>498</v>
      </c>
      <c r="F108" s="39">
        <f t="shared" si="13"/>
        <v>465</v>
      </c>
      <c r="G108" s="39">
        <v>558</v>
      </c>
      <c r="H108" s="38">
        <f t="shared" si="14"/>
        <v>0.12048192771084332</v>
      </c>
      <c r="I108" s="62"/>
      <c r="J108" s="111"/>
    </row>
    <row r="109" spans="1:10" s="33" customFormat="1" ht="18.75" customHeight="1">
      <c r="A109" s="8"/>
      <c r="B109" s="36" t="s">
        <v>271</v>
      </c>
      <c r="C109" s="45" t="s">
        <v>285</v>
      </c>
      <c r="D109" s="50">
        <v>377.5</v>
      </c>
      <c r="E109" s="39">
        <v>453</v>
      </c>
      <c r="F109" s="39">
        <f t="shared" si="13"/>
        <v>422.5</v>
      </c>
      <c r="G109" s="39">
        <v>507</v>
      </c>
      <c r="H109" s="38">
        <f t="shared" si="14"/>
        <v>0.11920529801324498</v>
      </c>
      <c r="I109" s="62"/>
      <c r="J109" s="111"/>
    </row>
    <row r="110" spans="1:10" s="33" customFormat="1" ht="18.75" customHeight="1">
      <c r="A110" s="8"/>
      <c r="B110" s="36" t="s">
        <v>272</v>
      </c>
      <c r="C110" s="45" t="s">
        <v>281</v>
      </c>
      <c r="D110" s="50">
        <v>377.5</v>
      </c>
      <c r="E110" s="39">
        <v>453</v>
      </c>
      <c r="F110" s="39">
        <f t="shared" si="13"/>
        <v>422.5</v>
      </c>
      <c r="G110" s="39">
        <v>507</v>
      </c>
      <c r="H110" s="38">
        <f t="shared" si="14"/>
        <v>0.11920529801324498</v>
      </c>
      <c r="I110" s="76" t="s">
        <v>222</v>
      </c>
      <c r="J110" s="111"/>
    </row>
    <row r="111" spans="1:10" s="33" customFormat="1" ht="18.75" customHeight="1">
      <c r="A111" s="8"/>
      <c r="B111" s="36" t="s">
        <v>273</v>
      </c>
      <c r="C111" s="45" t="s">
        <v>286</v>
      </c>
      <c r="D111" s="50">
        <v>410</v>
      </c>
      <c r="E111" s="39">
        <v>492</v>
      </c>
      <c r="F111" s="39">
        <f t="shared" si="13"/>
        <v>459.16666666666669</v>
      </c>
      <c r="G111" s="39">
        <v>551</v>
      </c>
      <c r="H111" s="38">
        <f t="shared" si="14"/>
        <v>0.11991869918699183</v>
      </c>
      <c r="I111" s="62"/>
      <c r="J111" s="111"/>
    </row>
    <row r="112" spans="1:10" s="33" customFormat="1" ht="18.75" customHeight="1">
      <c r="A112" s="8"/>
      <c r="B112" s="36" t="s">
        <v>274</v>
      </c>
      <c r="C112" s="45" t="s">
        <v>287</v>
      </c>
      <c r="D112" s="50">
        <v>410</v>
      </c>
      <c r="E112" s="39">
        <v>492</v>
      </c>
      <c r="F112" s="39">
        <f t="shared" si="13"/>
        <v>459.16666666666669</v>
      </c>
      <c r="G112" s="39">
        <v>551</v>
      </c>
      <c r="H112" s="38">
        <f t="shared" si="14"/>
        <v>0.11991869918699183</v>
      </c>
      <c r="I112" s="62"/>
      <c r="J112" s="111"/>
    </row>
    <row r="113" spans="1:10" s="33" customFormat="1" ht="18.75" customHeight="1">
      <c r="A113" s="8"/>
      <c r="B113" s="36" t="s">
        <v>275</v>
      </c>
      <c r="C113" s="45" t="s">
        <v>282</v>
      </c>
      <c r="D113" s="50">
        <v>415</v>
      </c>
      <c r="E113" s="39">
        <v>498</v>
      </c>
      <c r="F113" s="39">
        <f t="shared" si="13"/>
        <v>465</v>
      </c>
      <c r="G113" s="39">
        <v>558</v>
      </c>
      <c r="H113" s="38">
        <f t="shared" si="14"/>
        <v>0.12048192771084332</v>
      </c>
      <c r="I113" s="62"/>
      <c r="J113" s="111"/>
    </row>
    <row r="114" spans="1:10" s="33" customFormat="1" ht="18.75" customHeight="1">
      <c r="A114" s="23" t="s">
        <v>369</v>
      </c>
      <c r="B114" s="36" t="s">
        <v>387</v>
      </c>
      <c r="C114" s="45" t="s">
        <v>388</v>
      </c>
      <c r="D114" s="50"/>
      <c r="E114" s="39"/>
      <c r="F114" s="39">
        <f t="shared" si="13"/>
        <v>459.16666666666669</v>
      </c>
      <c r="G114" s="39">
        <v>551</v>
      </c>
      <c r="H114" s="38"/>
      <c r="I114" s="62"/>
      <c r="J114" s="111"/>
    </row>
    <row r="115" spans="1:10" s="33" customFormat="1" ht="18.75" customHeight="1">
      <c r="A115" s="8"/>
      <c r="B115" s="36" t="s">
        <v>276</v>
      </c>
      <c r="C115" s="45" t="s">
        <v>283</v>
      </c>
      <c r="D115" s="50">
        <v>415</v>
      </c>
      <c r="E115" s="39">
        <v>498</v>
      </c>
      <c r="F115" s="39">
        <f t="shared" si="13"/>
        <v>465</v>
      </c>
      <c r="G115" s="39">
        <v>558</v>
      </c>
      <c r="H115" s="38">
        <f t="shared" si="14"/>
        <v>0.12048192771084332</v>
      </c>
      <c r="I115" s="62"/>
      <c r="J115" s="111"/>
    </row>
    <row r="116" spans="1:10" s="33" customFormat="1" ht="23.25" customHeight="1">
      <c r="A116" s="32"/>
      <c r="B116" s="133" t="s">
        <v>288</v>
      </c>
      <c r="C116" s="134"/>
      <c r="D116" s="6"/>
      <c r="E116" s="6"/>
      <c r="F116" s="6"/>
      <c r="G116" s="6"/>
      <c r="H116" s="6"/>
      <c r="I116" s="28"/>
      <c r="J116" s="111"/>
    </row>
    <row r="117" spans="1:10" ht="21" customHeight="1">
      <c r="A117" s="22"/>
      <c r="B117" s="36" t="s">
        <v>129</v>
      </c>
      <c r="C117" s="37" t="s">
        <v>130</v>
      </c>
      <c r="D117" s="50">
        <v>105</v>
      </c>
      <c r="E117" s="39">
        <v>126</v>
      </c>
      <c r="F117" s="39">
        <f t="shared" ref="F117:F145" si="15">G117/1.2</f>
        <v>117.5</v>
      </c>
      <c r="G117" s="39">
        <v>141</v>
      </c>
      <c r="H117" s="38">
        <f t="shared" ref="H117:H145" si="16">G117/E117-1</f>
        <v>0.11904761904761907</v>
      </c>
      <c r="I117" s="62" t="s">
        <v>256</v>
      </c>
      <c r="J117" s="111"/>
    </row>
    <row r="118" spans="1:10" ht="21" customHeight="1">
      <c r="A118" s="22"/>
      <c r="B118" s="36" t="s">
        <v>133</v>
      </c>
      <c r="C118" s="37" t="s">
        <v>134</v>
      </c>
      <c r="D118" s="50">
        <v>105</v>
      </c>
      <c r="E118" s="39">
        <v>126</v>
      </c>
      <c r="F118" s="39">
        <f t="shared" si="15"/>
        <v>117.5</v>
      </c>
      <c r="G118" s="39">
        <v>141</v>
      </c>
      <c r="H118" s="38">
        <f t="shared" si="16"/>
        <v>0.11904761904761907</v>
      </c>
      <c r="I118" s="62" t="s">
        <v>257</v>
      </c>
      <c r="J118" s="111"/>
    </row>
    <row r="119" spans="1:10" ht="21" customHeight="1">
      <c r="A119" s="22"/>
      <c r="B119" s="36" t="s">
        <v>131</v>
      </c>
      <c r="C119" s="37" t="s">
        <v>132</v>
      </c>
      <c r="D119" s="50">
        <v>105</v>
      </c>
      <c r="E119" s="39">
        <v>126</v>
      </c>
      <c r="F119" s="39">
        <f t="shared" si="15"/>
        <v>117.5</v>
      </c>
      <c r="G119" s="39">
        <v>141</v>
      </c>
      <c r="H119" s="38">
        <f t="shared" si="16"/>
        <v>0.11904761904761907</v>
      </c>
      <c r="I119" s="62" t="s">
        <v>258</v>
      </c>
      <c r="J119" s="111"/>
    </row>
    <row r="120" spans="1:10" ht="21" customHeight="1">
      <c r="A120" s="8"/>
      <c r="B120" s="44" t="s">
        <v>135</v>
      </c>
      <c r="C120" s="47" t="s">
        <v>260</v>
      </c>
      <c r="D120" s="50">
        <v>127.5</v>
      </c>
      <c r="E120" s="39">
        <v>153</v>
      </c>
      <c r="F120" s="39">
        <f t="shared" si="15"/>
        <v>142.5</v>
      </c>
      <c r="G120" s="39">
        <v>171</v>
      </c>
      <c r="H120" s="38">
        <f t="shared" si="16"/>
        <v>0.11764705882352944</v>
      </c>
      <c r="I120" s="62" t="s">
        <v>366</v>
      </c>
      <c r="J120" s="111"/>
    </row>
    <row r="121" spans="1:10" ht="21" customHeight="1">
      <c r="A121" s="8"/>
      <c r="B121" s="44" t="s">
        <v>136</v>
      </c>
      <c r="C121" s="47" t="s">
        <v>137</v>
      </c>
      <c r="D121" s="50">
        <v>127.5</v>
      </c>
      <c r="E121" s="39">
        <v>153</v>
      </c>
      <c r="F121" s="39">
        <f t="shared" si="15"/>
        <v>142.5</v>
      </c>
      <c r="G121" s="39">
        <v>171</v>
      </c>
      <c r="H121" s="38">
        <f t="shared" si="16"/>
        <v>0.11764705882352944</v>
      </c>
      <c r="I121" s="62" t="s">
        <v>261</v>
      </c>
      <c r="J121" s="111"/>
    </row>
    <row r="122" spans="1:10" ht="21" customHeight="1">
      <c r="A122" s="8"/>
      <c r="B122" s="44" t="s">
        <v>138</v>
      </c>
      <c r="C122" s="47" t="s">
        <v>139</v>
      </c>
      <c r="D122" s="50">
        <v>127.5</v>
      </c>
      <c r="E122" s="39">
        <v>153</v>
      </c>
      <c r="F122" s="39">
        <f t="shared" si="15"/>
        <v>142.5</v>
      </c>
      <c r="G122" s="39">
        <v>171</v>
      </c>
      <c r="H122" s="38">
        <f t="shared" si="16"/>
        <v>0.11764705882352944</v>
      </c>
      <c r="I122" s="62" t="s">
        <v>262</v>
      </c>
      <c r="J122" s="111"/>
    </row>
    <row r="123" spans="1:10" ht="21" customHeight="1">
      <c r="A123" s="8"/>
      <c r="B123" s="44" t="s">
        <v>255</v>
      </c>
      <c r="C123" s="47" t="s">
        <v>259</v>
      </c>
      <c r="D123" s="50">
        <v>127.5</v>
      </c>
      <c r="E123" s="39">
        <v>153</v>
      </c>
      <c r="F123" s="39">
        <f t="shared" si="15"/>
        <v>142.5</v>
      </c>
      <c r="G123" s="39">
        <v>171</v>
      </c>
      <c r="H123" s="38">
        <f t="shared" si="16"/>
        <v>0.11764705882352944</v>
      </c>
      <c r="I123" s="62" t="s">
        <v>350</v>
      </c>
      <c r="J123" s="111"/>
    </row>
    <row r="124" spans="1:10" ht="21" customHeight="1">
      <c r="A124" s="8"/>
      <c r="B124" s="44" t="s">
        <v>140</v>
      </c>
      <c r="C124" s="47" t="s">
        <v>141</v>
      </c>
      <c r="D124" s="50">
        <v>127.5</v>
      </c>
      <c r="E124" s="39">
        <v>153</v>
      </c>
      <c r="F124" s="39">
        <f t="shared" si="15"/>
        <v>142.5</v>
      </c>
      <c r="G124" s="39">
        <v>171</v>
      </c>
      <c r="H124" s="38">
        <f t="shared" si="16"/>
        <v>0.11764705882352944</v>
      </c>
      <c r="I124" s="62" t="s">
        <v>142</v>
      </c>
      <c r="J124" s="111"/>
    </row>
    <row r="125" spans="1:10" ht="21" customHeight="1">
      <c r="A125" s="23" t="s">
        <v>369</v>
      </c>
      <c r="B125" s="44" t="s">
        <v>367</v>
      </c>
      <c r="C125" s="47" t="s">
        <v>368</v>
      </c>
      <c r="D125" s="50"/>
      <c r="E125" s="39"/>
      <c r="F125" s="39">
        <f t="shared" si="15"/>
        <v>142.5</v>
      </c>
      <c r="G125" s="39">
        <v>171</v>
      </c>
      <c r="H125" s="38"/>
      <c r="I125" s="62" t="s">
        <v>365</v>
      </c>
      <c r="J125" s="111"/>
    </row>
    <row r="126" spans="1:10" ht="21" customHeight="1">
      <c r="A126" s="23" t="s">
        <v>369</v>
      </c>
      <c r="B126" s="44" t="s">
        <v>362</v>
      </c>
      <c r="C126" s="47" t="s">
        <v>363</v>
      </c>
      <c r="D126" s="50"/>
      <c r="E126" s="39"/>
      <c r="F126" s="39">
        <f t="shared" si="15"/>
        <v>142.5</v>
      </c>
      <c r="G126" s="39">
        <v>171</v>
      </c>
      <c r="H126" s="38"/>
      <c r="I126" s="62" t="s">
        <v>364</v>
      </c>
      <c r="J126" s="111"/>
    </row>
    <row r="127" spans="1:10" ht="21" customHeight="1">
      <c r="A127" s="22"/>
      <c r="B127" s="36" t="s">
        <v>143</v>
      </c>
      <c r="C127" s="37" t="s">
        <v>263</v>
      </c>
      <c r="D127" s="50">
        <v>7.5</v>
      </c>
      <c r="E127" s="39">
        <v>9</v>
      </c>
      <c r="F127" s="39">
        <f t="shared" si="15"/>
        <v>8.3333333333333339</v>
      </c>
      <c r="G127" s="39">
        <v>10</v>
      </c>
      <c r="H127" s="38">
        <f t="shared" si="16"/>
        <v>0.11111111111111116</v>
      </c>
      <c r="I127" s="62"/>
      <c r="J127" s="111"/>
    </row>
    <row r="128" spans="1:10" ht="21" customHeight="1">
      <c r="A128" s="22"/>
      <c r="B128" s="36" t="s">
        <v>144</v>
      </c>
      <c r="C128" s="37" t="s">
        <v>145</v>
      </c>
      <c r="D128" s="50">
        <v>12.5</v>
      </c>
      <c r="E128" s="39">
        <v>15</v>
      </c>
      <c r="F128" s="39">
        <f t="shared" si="15"/>
        <v>14.166666666666668</v>
      </c>
      <c r="G128" s="39">
        <v>17</v>
      </c>
      <c r="H128" s="38">
        <f t="shared" si="16"/>
        <v>0.1333333333333333</v>
      </c>
      <c r="I128" s="62"/>
      <c r="J128" s="111"/>
    </row>
    <row r="129" spans="1:10" ht="21" customHeight="1">
      <c r="A129" s="22"/>
      <c r="B129" s="36" t="s">
        <v>146</v>
      </c>
      <c r="C129" s="37" t="s">
        <v>376</v>
      </c>
      <c r="D129" s="50">
        <v>65</v>
      </c>
      <c r="E129" s="39">
        <v>78</v>
      </c>
      <c r="F129" s="39">
        <f t="shared" si="15"/>
        <v>72.5</v>
      </c>
      <c r="G129" s="39">
        <v>87</v>
      </c>
      <c r="H129" s="38">
        <f t="shared" si="16"/>
        <v>0.11538461538461542</v>
      </c>
      <c r="I129" s="62"/>
      <c r="J129" s="111"/>
    </row>
    <row r="130" spans="1:10" ht="21" customHeight="1">
      <c r="A130" s="22"/>
      <c r="B130" s="36" t="s">
        <v>147</v>
      </c>
      <c r="C130" s="37" t="s">
        <v>375</v>
      </c>
      <c r="D130" s="50">
        <v>65</v>
      </c>
      <c r="E130" s="39">
        <v>78</v>
      </c>
      <c r="F130" s="39">
        <f t="shared" si="15"/>
        <v>72.5</v>
      </c>
      <c r="G130" s="39">
        <v>87</v>
      </c>
      <c r="H130" s="38">
        <f t="shared" si="16"/>
        <v>0.11538461538461542</v>
      </c>
      <c r="I130" s="62"/>
      <c r="J130" s="111"/>
    </row>
    <row r="131" spans="1:10" ht="21" customHeight="1">
      <c r="A131" s="22"/>
      <c r="B131" s="36" t="s">
        <v>148</v>
      </c>
      <c r="C131" s="37" t="s">
        <v>373</v>
      </c>
      <c r="D131" s="50">
        <v>65</v>
      </c>
      <c r="E131" s="39">
        <v>78</v>
      </c>
      <c r="F131" s="39">
        <f t="shared" si="15"/>
        <v>72.5</v>
      </c>
      <c r="G131" s="39">
        <v>87</v>
      </c>
      <c r="H131" s="38">
        <f t="shared" si="16"/>
        <v>0.11538461538461542</v>
      </c>
      <c r="I131" s="103" t="s">
        <v>353</v>
      </c>
      <c r="J131" s="111"/>
    </row>
    <row r="132" spans="1:10" ht="21" customHeight="1">
      <c r="A132" s="22"/>
      <c r="B132" s="36" t="s">
        <v>149</v>
      </c>
      <c r="C132" s="37" t="s">
        <v>372</v>
      </c>
      <c r="D132" s="50">
        <v>65</v>
      </c>
      <c r="E132" s="39">
        <v>78</v>
      </c>
      <c r="F132" s="39">
        <f t="shared" si="15"/>
        <v>72.5</v>
      </c>
      <c r="G132" s="39">
        <v>87</v>
      </c>
      <c r="H132" s="38">
        <f t="shared" si="16"/>
        <v>0.11538461538461542</v>
      </c>
      <c r="I132" s="62"/>
      <c r="J132" s="111"/>
    </row>
    <row r="133" spans="1:10" ht="21" customHeight="1">
      <c r="A133" s="22"/>
      <c r="B133" s="36" t="s">
        <v>246</v>
      </c>
      <c r="C133" s="37" t="s">
        <v>374</v>
      </c>
      <c r="D133" s="50">
        <v>65</v>
      </c>
      <c r="E133" s="39">
        <v>78</v>
      </c>
      <c r="F133" s="39">
        <f t="shared" si="15"/>
        <v>72.5</v>
      </c>
      <c r="G133" s="39">
        <v>87</v>
      </c>
      <c r="H133" s="38">
        <f t="shared" si="16"/>
        <v>0.11538461538461542</v>
      </c>
      <c r="I133" s="116" t="s">
        <v>353</v>
      </c>
      <c r="J133" s="111"/>
    </row>
    <row r="134" spans="1:10" ht="21" customHeight="1">
      <c r="A134" s="22"/>
      <c r="B134" s="36" t="s">
        <v>248</v>
      </c>
      <c r="C134" s="37" t="s">
        <v>247</v>
      </c>
      <c r="D134" s="50">
        <v>65</v>
      </c>
      <c r="E134" s="39">
        <v>78</v>
      </c>
      <c r="F134" s="39">
        <f t="shared" si="15"/>
        <v>72.5</v>
      </c>
      <c r="G134" s="39">
        <v>87</v>
      </c>
      <c r="H134" s="38">
        <f t="shared" si="16"/>
        <v>0.11538461538461542</v>
      </c>
      <c r="I134" s="103" t="s">
        <v>353</v>
      </c>
      <c r="J134" s="111"/>
    </row>
    <row r="135" spans="1:10" ht="21" customHeight="1">
      <c r="A135" s="22"/>
      <c r="B135" s="36" t="s">
        <v>250</v>
      </c>
      <c r="C135" s="37" t="s">
        <v>249</v>
      </c>
      <c r="D135" s="50">
        <v>65</v>
      </c>
      <c r="E135" s="39">
        <v>78</v>
      </c>
      <c r="F135" s="39">
        <f t="shared" si="15"/>
        <v>72.5</v>
      </c>
      <c r="G135" s="39">
        <v>87</v>
      </c>
      <c r="H135" s="38">
        <f t="shared" si="16"/>
        <v>0.11538461538461542</v>
      </c>
      <c r="I135" s="62"/>
      <c r="J135" s="111"/>
    </row>
    <row r="136" spans="1:10" ht="21" customHeight="1">
      <c r="A136" s="23" t="s">
        <v>354</v>
      </c>
      <c r="B136" s="83" t="s">
        <v>351</v>
      </c>
      <c r="C136" s="37" t="s">
        <v>150</v>
      </c>
      <c r="D136" s="50">
        <v>110</v>
      </c>
      <c r="E136" s="39">
        <v>132</v>
      </c>
      <c r="F136" s="39">
        <f t="shared" si="15"/>
        <v>123.33333333333334</v>
      </c>
      <c r="G136" s="39">
        <v>148</v>
      </c>
      <c r="H136" s="38">
        <f t="shared" si="16"/>
        <v>0.1212121212121211</v>
      </c>
      <c r="I136" s="62" t="s">
        <v>227</v>
      </c>
      <c r="J136" s="111"/>
    </row>
    <row r="137" spans="1:10" ht="21" customHeight="1">
      <c r="A137" s="8"/>
      <c r="B137" s="36" t="s">
        <v>151</v>
      </c>
      <c r="C137" s="37" t="s">
        <v>152</v>
      </c>
      <c r="D137" s="50">
        <v>185</v>
      </c>
      <c r="E137" s="39">
        <v>222</v>
      </c>
      <c r="F137" s="39">
        <f t="shared" si="15"/>
        <v>207.5</v>
      </c>
      <c r="G137" s="39">
        <v>249</v>
      </c>
      <c r="H137" s="38">
        <f t="shared" si="16"/>
        <v>0.12162162162162171</v>
      </c>
      <c r="I137" s="62" t="s">
        <v>291</v>
      </c>
      <c r="J137" s="111"/>
    </row>
    <row r="138" spans="1:10" ht="21" customHeight="1">
      <c r="A138" s="22"/>
      <c r="B138" s="36" t="s">
        <v>153</v>
      </c>
      <c r="C138" s="37" t="s">
        <v>154</v>
      </c>
      <c r="D138" s="50">
        <v>152.5</v>
      </c>
      <c r="E138" s="39">
        <v>183</v>
      </c>
      <c r="F138" s="39">
        <f t="shared" si="15"/>
        <v>170.83333333333334</v>
      </c>
      <c r="G138" s="39">
        <v>205</v>
      </c>
      <c r="H138" s="38">
        <f t="shared" si="16"/>
        <v>0.12021857923497259</v>
      </c>
      <c r="I138" s="62" t="s">
        <v>226</v>
      </c>
      <c r="J138" s="111"/>
    </row>
    <row r="139" spans="1:10" ht="21" customHeight="1">
      <c r="A139" s="8"/>
      <c r="B139" s="36" t="s">
        <v>251</v>
      </c>
      <c r="C139" s="37" t="s">
        <v>252</v>
      </c>
      <c r="D139" s="50">
        <v>185</v>
      </c>
      <c r="E139" s="39">
        <v>222</v>
      </c>
      <c r="F139" s="39">
        <f t="shared" si="15"/>
        <v>207.5</v>
      </c>
      <c r="G139" s="39">
        <v>249</v>
      </c>
      <c r="H139" s="38">
        <f t="shared" si="16"/>
        <v>0.12162162162162171</v>
      </c>
      <c r="I139" s="62" t="s">
        <v>155</v>
      </c>
      <c r="J139" s="111"/>
    </row>
    <row r="140" spans="1:10" ht="21" customHeight="1">
      <c r="A140" s="8"/>
      <c r="B140" s="36" t="s">
        <v>254</v>
      </c>
      <c r="C140" s="37" t="s">
        <v>253</v>
      </c>
      <c r="D140" s="50">
        <v>185</v>
      </c>
      <c r="E140" s="39">
        <v>222</v>
      </c>
      <c r="F140" s="39">
        <f t="shared" si="15"/>
        <v>207.5</v>
      </c>
      <c r="G140" s="39">
        <v>249</v>
      </c>
      <c r="H140" s="38">
        <f t="shared" si="16"/>
        <v>0.12162162162162171</v>
      </c>
      <c r="I140" s="62" t="s">
        <v>156</v>
      </c>
      <c r="J140" s="111"/>
    </row>
    <row r="141" spans="1:10" ht="21" customHeight="1">
      <c r="A141" s="23" t="s">
        <v>369</v>
      </c>
      <c r="B141" s="51">
        <v>70117</v>
      </c>
      <c r="C141" s="37" t="s">
        <v>377</v>
      </c>
      <c r="D141" s="39"/>
      <c r="E141" s="65"/>
      <c r="F141" s="39">
        <f t="shared" si="15"/>
        <v>210</v>
      </c>
      <c r="G141" s="39">
        <v>252</v>
      </c>
      <c r="H141" s="38"/>
      <c r="I141" s="62" t="s">
        <v>378</v>
      </c>
      <c r="J141" s="111"/>
    </row>
    <row r="142" spans="1:10" ht="21" customHeight="1">
      <c r="A142" s="24"/>
      <c r="B142" s="36" t="s">
        <v>158</v>
      </c>
      <c r="C142" s="37" t="s">
        <v>159</v>
      </c>
      <c r="D142" s="50">
        <v>185</v>
      </c>
      <c r="E142" s="39">
        <v>222</v>
      </c>
      <c r="F142" s="39">
        <f t="shared" si="15"/>
        <v>207.5</v>
      </c>
      <c r="G142" s="39">
        <v>249</v>
      </c>
      <c r="H142" s="38">
        <f t="shared" si="16"/>
        <v>0.12162162162162171</v>
      </c>
      <c r="I142" s="62" t="s">
        <v>348</v>
      </c>
      <c r="J142" s="111"/>
    </row>
    <row r="143" spans="1:10" ht="21" customHeight="1">
      <c r="A143" s="22"/>
      <c r="B143" s="36" t="s">
        <v>160</v>
      </c>
      <c r="C143" s="37" t="s">
        <v>161</v>
      </c>
      <c r="D143" s="50">
        <v>690</v>
      </c>
      <c r="E143" s="39">
        <v>828</v>
      </c>
      <c r="F143" s="39">
        <f t="shared" si="15"/>
        <v>784.16666666666674</v>
      </c>
      <c r="G143" s="39">
        <v>941</v>
      </c>
      <c r="H143" s="38">
        <f t="shared" si="16"/>
        <v>0.13647342995169076</v>
      </c>
      <c r="I143" s="62" t="s">
        <v>162</v>
      </c>
      <c r="J143" s="111"/>
    </row>
    <row r="144" spans="1:10" ht="21" customHeight="1">
      <c r="A144" s="22"/>
      <c r="B144" s="36" t="s">
        <v>163</v>
      </c>
      <c r="C144" s="37" t="s">
        <v>164</v>
      </c>
      <c r="D144" s="50">
        <v>555</v>
      </c>
      <c r="E144" s="39">
        <v>666</v>
      </c>
      <c r="F144" s="39">
        <f t="shared" si="15"/>
        <v>621.66666666666674</v>
      </c>
      <c r="G144" s="39">
        <v>746</v>
      </c>
      <c r="H144" s="38">
        <f t="shared" si="16"/>
        <v>0.12012012012012008</v>
      </c>
      <c r="I144" s="62" t="s">
        <v>165</v>
      </c>
      <c r="J144" s="111"/>
    </row>
    <row r="145" spans="1:15" ht="21" customHeight="1">
      <c r="A145" s="22"/>
      <c r="B145" s="36" t="s">
        <v>166</v>
      </c>
      <c r="C145" s="37" t="s">
        <v>167</v>
      </c>
      <c r="D145" s="50">
        <v>690</v>
      </c>
      <c r="E145" s="39">
        <v>828</v>
      </c>
      <c r="F145" s="39">
        <f t="shared" si="15"/>
        <v>772.5</v>
      </c>
      <c r="G145" s="39">
        <v>927</v>
      </c>
      <c r="H145" s="38">
        <f t="shared" si="16"/>
        <v>0.11956521739130443</v>
      </c>
      <c r="I145" s="62" t="s">
        <v>168</v>
      </c>
      <c r="J145" s="111"/>
    </row>
    <row r="146" spans="1:15" s="4" customFormat="1" ht="23.25" customHeight="1">
      <c r="A146" s="72"/>
      <c r="B146" s="135" t="s">
        <v>128</v>
      </c>
      <c r="C146" s="135"/>
      <c r="D146" s="6"/>
      <c r="E146" s="6"/>
      <c r="F146" s="6"/>
      <c r="G146" s="6"/>
      <c r="H146" s="6"/>
      <c r="I146" s="28"/>
      <c r="J146" s="111"/>
      <c r="K146" s="2"/>
      <c r="L146" s="2"/>
      <c r="M146" s="2"/>
    </row>
    <row r="147" spans="1:15" s="4" customFormat="1" ht="9.75" customHeight="1">
      <c r="A147" s="7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06"/>
      <c r="O147" s="106"/>
    </row>
    <row r="148" spans="1:15" s="3" customFormat="1" ht="27" customHeight="1">
      <c r="A148" s="8"/>
      <c r="B148" s="73" t="s">
        <v>293</v>
      </c>
      <c r="C148" s="37" t="s">
        <v>294</v>
      </c>
      <c r="D148" s="39">
        <v>2108.3333333333335</v>
      </c>
      <c r="E148" s="39">
        <v>2530</v>
      </c>
      <c r="F148" s="39">
        <f>G148/1.2</f>
        <v>2108.3333333333335</v>
      </c>
      <c r="G148" s="39">
        <v>2530</v>
      </c>
      <c r="H148" s="38">
        <f t="shared" ref="H148:H151" si="17">G148/E148-1</f>
        <v>0</v>
      </c>
      <c r="I148" s="63"/>
      <c r="J148" s="2"/>
      <c r="K148" s="2"/>
      <c r="L148" s="2"/>
      <c r="M148" s="2"/>
    </row>
    <row r="149" spans="1:15" s="3" customFormat="1" ht="24" customHeight="1">
      <c r="A149" s="8"/>
      <c r="B149" s="73" t="s">
        <v>295</v>
      </c>
      <c r="C149" s="37" t="s">
        <v>296</v>
      </c>
      <c r="D149" s="39">
        <v>2165</v>
      </c>
      <c r="E149" s="39">
        <v>2598</v>
      </c>
      <c r="F149" s="39">
        <f t="shared" ref="F149:F150" si="18">G149/1.2</f>
        <v>2165</v>
      </c>
      <c r="G149" s="39">
        <v>2598</v>
      </c>
      <c r="H149" s="38">
        <f t="shared" si="17"/>
        <v>0</v>
      </c>
      <c r="I149" s="63"/>
    </row>
    <row r="150" spans="1:15" s="3" customFormat="1" ht="27.75" customHeight="1">
      <c r="A150" s="8"/>
      <c r="B150" s="74" t="s">
        <v>297</v>
      </c>
      <c r="C150" s="37" t="s">
        <v>298</v>
      </c>
      <c r="D150" s="39">
        <v>2305.8333333333335</v>
      </c>
      <c r="E150" s="39">
        <v>2767</v>
      </c>
      <c r="F150" s="39">
        <f t="shared" si="18"/>
        <v>2305.8333333333335</v>
      </c>
      <c r="G150" s="39">
        <v>2767</v>
      </c>
      <c r="H150" s="38">
        <f t="shared" si="17"/>
        <v>0</v>
      </c>
      <c r="I150" s="63"/>
    </row>
    <row r="151" spans="1:15" s="3" customFormat="1" ht="25.5" customHeight="1">
      <c r="A151" s="8"/>
      <c r="B151" s="96" t="s">
        <v>299</v>
      </c>
      <c r="C151" s="97" t="s">
        <v>313</v>
      </c>
      <c r="D151" s="98">
        <v>215.83333333333334</v>
      </c>
      <c r="E151" s="98">
        <v>259</v>
      </c>
      <c r="F151" s="98">
        <f>G151/1.2</f>
        <v>215.83333333333334</v>
      </c>
      <c r="G151" s="98">
        <v>259</v>
      </c>
      <c r="H151" s="99">
        <f t="shared" si="17"/>
        <v>0</v>
      </c>
      <c r="I151" s="100"/>
    </row>
    <row r="152" spans="1:15" ht="23.25" customHeight="1">
      <c r="B152" s="128" t="s">
        <v>229</v>
      </c>
      <c r="C152" s="129"/>
      <c r="D152" s="60"/>
      <c r="E152" s="60"/>
      <c r="F152" s="60"/>
      <c r="G152" s="60"/>
      <c r="H152" s="60"/>
      <c r="I152" s="60"/>
      <c r="J152" s="2"/>
    </row>
    <row r="153" spans="1:15" s="3" customFormat="1" ht="24" customHeight="1">
      <c r="A153" s="124"/>
      <c r="B153" s="73" t="s">
        <v>301</v>
      </c>
      <c r="C153" s="37" t="s">
        <v>302</v>
      </c>
      <c r="D153" s="39">
        <v>1910</v>
      </c>
      <c r="E153" s="39">
        <v>2292</v>
      </c>
      <c r="F153" s="39">
        <f t="shared" ref="F153:F155" si="19">G153/1.2</f>
        <v>1910</v>
      </c>
      <c r="G153" s="39">
        <v>2292</v>
      </c>
      <c r="H153" s="38">
        <f t="shared" ref="H153:H161" si="20">G153/E153-1</f>
        <v>0</v>
      </c>
      <c r="I153" s="63"/>
    </row>
    <row r="154" spans="1:15" s="3" customFormat="1" ht="22.5" customHeight="1">
      <c r="A154" s="124"/>
      <c r="B154" s="73" t="s">
        <v>303</v>
      </c>
      <c r="C154" s="37" t="s">
        <v>304</v>
      </c>
      <c r="D154" s="39">
        <v>2030</v>
      </c>
      <c r="E154" s="39">
        <v>2436</v>
      </c>
      <c r="F154" s="39">
        <f t="shared" si="19"/>
        <v>2030</v>
      </c>
      <c r="G154" s="39">
        <v>2436</v>
      </c>
      <c r="H154" s="38">
        <f t="shared" si="20"/>
        <v>0</v>
      </c>
      <c r="I154" s="63"/>
    </row>
    <row r="155" spans="1:15" s="3" customFormat="1" ht="24" customHeight="1">
      <c r="A155" s="124"/>
      <c r="B155" s="74" t="s">
        <v>305</v>
      </c>
      <c r="C155" s="37" t="s">
        <v>306</v>
      </c>
      <c r="D155" s="39">
        <v>2215</v>
      </c>
      <c r="E155" s="39">
        <v>2658</v>
      </c>
      <c r="F155" s="39">
        <f t="shared" si="19"/>
        <v>2215</v>
      </c>
      <c r="G155" s="39">
        <v>2658</v>
      </c>
      <c r="H155" s="38">
        <f t="shared" si="20"/>
        <v>0</v>
      </c>
      <c r="I155" s="63"/>
    </row>
    <row r="156" spans="1:15" s="3" customFormat="1" ht="21.75" customHeight="1">
      <c r="A156" s="123"/>
      <c r="B156" s="125" t="s">
        <v>220</v>
      </c>
      <c r="C156" s="97" t="s">
        <v>221</v>
      </c>
      <c r="D156" s="98">
        <v>193.33333333333334</v>
      </c>
      <c r="E156" s="98">
        <v>232</v>
      </c>
      <c r="F156" s="98">
        <f>G156/1.2</f>
        <v>193.33333333333334</v>
      </c>
      <c r="G156" s="98">
        <v>232</v>
      </c>
      <c r="H156" s="99">
        <f t="shared" si="20"/>
        <v>0</v>
      </c>
      <c r="I156" s="100"/>
    </row>
    <row r="157" spans="1:15" ht="23.25" customHeight="1">
      <c r="A157" s="121"/>
      <c r="B157" s="128" t="s">
        <v>230</v>
      </c>
      <c r="C157" s="129"/>
      <c r="D157" s="69"/>
      <c r="E157" s="69"/>
      <c r="F157" s="69"/>
      <c r="G157" s="69"/>
      <c r="H157" s="69"/>
      <c r="I157" s="60"/>
      <c r="J157" s="2"/>
    </row>
    <row r="158" spans="1:15" s="3" customFormat="1" ht="23.25" customHeight="1">
      <c r="A158" s="121"/>
      <c r="B158" s="48" t="s">
        <v>265</v>
      </c>
      <c r="C158" s="37" t="s">
        <v>215</v>
      </c>
      <c r="D158" s="39">
        <v>1863.3333333333335</v>
      </c>
      <c r="E158" s="39">
        <v>2236</v>
      </c>
      <c r="F158" s="39">
        <f t="shared" ref="F158:F160" si="21">G158/1.2</f>
        <v>1863.3333333333335</v>
      </c>
      <c r="G158" s="39">
        <v>2236</v>
      </c>
      <c r="H158" s="38">
        <f t="shared" si="20"/>
        <v>0</v>
      </c>
      <c r="I158" s="63"/>
    </row>
    <row r="159" spans="1:15" s="3" customFormat="1" ht="19.5" customHeight="1">
      <c r="A159" s="121"/>
      <c r="B159" s="48" t="s">
        <v>218</v>
      </c>
      <c r="C159" s="37" t="s">
        <v>216</v>
      </c>
      <c r="D159" s="39">
        <v>1905.8333333333335</v>
      </c>
      <c r="E159" s="39">
        <v>2287</v>
      </c>
      <c r="F159" s="39">
        <f t="shared" si="21"/>
        <v>1905.8333333333335</v>
      </c>
      <c r="G159" s="39">
        <v>2287</v>
      </c>
      <c r="H159" s="38">
        <f t="shared" si="20"/>
        <v>0</v>
      </c>
      <c r="I159" s="63"/>
    </row>
    <row r="160" spans="1:15" s="3" customFormat="1" ht="22.5" customHeight="1">
      <c r="A160" s="121"/>
      <c r="B160" s="48" t="s">
        <v>219</v>
      </c>
      <c r="C160" s="37" t="s">
        <v>217</v>
      </c>
      <c r="D160" s="39">
        <v>2043.3333333333335</v>
      </c>
      <c r="E160" s="39">
        <v>2452</v>
      </c>
      <c r="F160" s="39">
        <f t="shared" si="21"/>
        <v>2043.3333333333335</v>
      </c>
      <c r="G160" s="39">
        <v>2452</v>
      </c>
      <c r="H160" s="38">
        <f t="shared" si="20"/>
        <v>0</v>
      </c>
      <c r="I160" s="63"/>
    </row>
    <row r="161" spans="1:10" s="3" customFormat="1" ht="18.75" customHeight="1">
      <c r="A161" s="121"/>
      <c r="B161" s="126" t="s">
        <v>220</v>
      </c>
      <c r="C161" s="101" t="s">
        <v>221</v>
      </c>
      <c r="D161" s="98">
        <v>193.33333333333334</v>
      </c>
      <c r="E161" s="98">
        <v>232</v>
      </c>
      <c r="F161" s="98">
        <f>G161/1.2</f>
        <v>193.33333333333334</v>
      </c>
      <c r="G161" s="98">
        <v>232</v>
      </c>
      <c r="H161" s="99">
        <f t="shared" si="20"/>
        <v>0</v>
      </c>
      <c r="I161" s="100"/>
    </row>
    <row r="162" spans="1:10" ht="23.25" customHeight="1">
      <c r="A162" s="121"/>
      <c r="B162" s="128" t="s">
        <v>231</v>
      </c>
      <c r="C162" s="129"/>
      <c r="D162" s="69"/>
      <c r="E162" s="104"/>
      <c r="F162" s="104"/>
      <c r="G162" s="104"/>
      <c r="H162" s="69"/>
      <c r="I162" s="60"/>
      <c r="J162" s="2"/>
    </row>
    <row r="163" spans="1:10" s="3" customFormat="1" ht="28.5" customHeight="1">
      <c r="A163" s="122"/>
      <c r="B163" s="48" t="s">
        <v>170</v>
      </c>
      <c r="C163" s="37" t="s">
        <v>171</v>
      </c>
      <c r="D163" s="39">
        <v>940.83333333333337</v>
      </c>
      <c r="E163" s="39">
        <v>1129</v>
      </c>
      <c r="F163" s="39">
        <f t="shared" ref="F163:F167" si="22">G163/1.2</f>
        <v>940.83333333333337</v>
      </c>
      <c r="G163" s="39">
        <v>1129</v>
      </c>
      <c r="H163" s="38">
        <f t="shared" ref="H163:H167" si="23">G163/E163-1</f>
        <v>0</v>
      </c>
      <c r="I163" s="63"/>
    </row>
    <row r="164" spans="1:10" s="3" customFormat="1" ht="33" customHeight="1">
      <c r="A164" s="122"/>
      <c r="B164" s="48" t="s">
        <v>172</v>
      </c>
      <c r="C164" s="37" t="s">
        <v>173</v>
      </c>
      <c r="D164" s="39">
        <v>940.83333333333337</v>
      </c>
      <c r="E164" s="39">
        <v>1129</v>
      </c>
      <c r="F164" s="39">
        <f t="shared" si="22"/>
        <v>940.83333333333337</v>
      </c>
      <c r="G164" s="39">
        <v>1129</v>
      </c>
      <c r="H164" s="38">
        <f t="shared" si="23"/>
        <v>0</v>
      </c>
      <c r="I164" s="63"/>
    </row>
    <row r="165" spans="1:10" s="3" customFormat="1" ht="27" customHeight="1">
      <c r="A165" s="122"/>
      <c r="B165" s="48" t="s">
        <v>174</v>
      </c>
      <c r="C165" s="37" t="s">
        <v>175</v>
      </c>
      <c r="D165" s="39">
        <v>1601.6666666666667</v>
      </c>
      <c r="E165" s="39">
        <v>1922</v>
      </c>
      <c r="F165" s="39">
        <f t="shared" si="22"/>
        <v>1601.6666666666667</v>
      </c>
      <c r="G165" s="39">
        <v>1922</v>
      </c>
      <c r="H165" s="38">
        <f t="shared" si="23"/>
        <v>0</v>
      </c>
      <c r="I165" s="63"/>
    </row>
    <row r="166" spans="1:10" s="3" customFormat="1" ht="29.25" customHeight="1">
      <c r="A166" s="122"/>
      <c r="B166" s="48" t="s">
        <v>176</v>
      </c>
      <c r="C166" s="37" t="s">
        <v>177</v>
      </c>
      <c r="D166" s="39">
        <v>1601.6666666666667</v>
      </c>
      <c r="E166" s="39">
        <v>1922</v>
      </c>
      <c r="F166" s="39">
        <f t="shared" si="22"/>
        <v>1601.6666666666667</v>
      </c>
      <c r="G166" s="39">
        <v>1922</v>
      </c>
      <c r="H166" s="38">
        <f t="shared" si="23"/>
        <v>0</v>
      </c>
      <c r="I166" s="63"/>
    </row>
    <row r="167" spans="1:10" s="3" customFormat="1" ht="29.25" customHeight="1">
      <c r="A167" s="122"/>
      <c r="B167" s="49" t="s">
        <v>178</v>
      </c>
      <c r="C167" s="37" t="s">
        <v>179</v>
      </c>
      <c r="D167" s="39">
        <v>1601.6666666666667</v>
      </c>
      <c r="E167" s="39">
        <v>1922</v>
      </c>
      <c r="F167" s="39">
        <f t="shared" si="22"/>
        <v>1601.6666666666667</v>
      </c>
      <c r="G167" s="39">
        <v>1922</v>
      </c>
      <c r="H167" s="38">
        <f t="shared" si="23"/>
        <v>0</v>
      </c>
      <c r="I167" s="65"/>
    </row>
    <row r="168" spans="1:10" ht="23.25" customHeight="1">
      <c r="A168" s="121"/>
      <c r="B168" s="128" t="s">
        <v>169</v>
      </c>
      <c r="C168" s="129"/>
      <c r="D168" s="69"/>
      <c r="E168" s="69"/>
      <c r="F168" s="69"/>
      <c r="G168" s="69"/>
      <c r="H168" s="69"/>
      <c r="I168" s="60"/>
      <c r="J168" s="2"/>
    </row>
    <row r="169" spans="1:10" ht="29.25" customHeight="1">
      <c r="A169" s="122"/>
      <c r="B169" s="127" t="s">
        <v>180</v>
      </c>
      <c r="C169" s="37" t="s">
        <v>181</v>
      </c>
      <c r="D169" s="65">
        <v>1535</v>
      </c>
      <c r="E169" s="65">
        <v>1842</v>
      </c>
      <c r="F169" s="39">
        <f t="shared" ref="F169:F182" si="24">G169/1.2</f>
        <v>1719.1666666666667</v>
      </c>
      <c r="G169" s="39">
        <v>2063</v>
      </c>
      <c r="H169" s="38">
        <f t="shared" ref="H169:H182" si="25">G169/E169-1</f>
        <v>0.11997828447339853</v>
      </c>
      <c r="I169" s="62"/>
      <c r="J169" s="111"/>
    </row>
    <row r="170" spans="1:10" ht="29.25" customHeight="1">
      <c r="A170" s="25"/>
      <c r="B170" s="51" t="s">
        <v>182</v>
      </c>
      <c r="C170" s="37" t="s">
        <v>309</v>
      </c>
      <c r="D170" s="65">
        <v>1482.5</v>
      </c>
      <c r="E170" s="65">
        <v>1779</v>
      </c>
      <c r="F170" s="39">
        <f t="shared" si="24"/>
        <v>1660</v>
      </c>
      <c r="G170" s="39">
        <v>1992</v>
      </c>
      <c r="H170" s="38">
        <f t="shared" si="25"/>
        <v>0.11973018549747039</v>
      </c>
      <c r="I170" s="62"/>
      <c r="J170" s="111"/>
    </row>
    <row r="171" spans="1:10" ht="29.25" customHeight="1">
      <c r="A171" s="25"/>
      <c r="B171" s="51" t="s">
        <v>183</v>
      </c>
      <c r="C171" s="37" t="s">
        <v>310</v>
      </c>
      <c r="D171" s="65">
        <v>1407.5</v>
      </c>
      <c r="E171" s="65">
        <v>1689</v>
      </c>
      <c r="F171" s="39">
        <f t="shared" si="24"/>
        <v>1576.6666666666667</v>
      </c>
      <c r="G171" s="39">
        <v>1892</v>
      </c>
      <c r="H171" s="38">
        <f t="shared" si="25"/>
        <v>0.12018946121965657</v>
      </c>
      <c r="I171" s="62"/>
      <c r="J171" s="111"/>
    </row>
    <row r="172" spans="1:10" ht="32.25" customHeight="1">
      <c r="A172" s="12"/>
      <c r="B172" s="51" t="s">
        <v>184</v>
      </c>
      <c r="C172" s="37" t="s">
        <v>185</v>
      </c>
      <c r="D172" s="65">
        <v>1675</v>
      </c>
      <c r="E172" s="65">
        <v>2010</v>
      </c>
      <c r="F172" s="39">
        <f t="shared" si="24"/>
        <v>1875.8333333333335</v>
      </c>
      <c r="G172" s="39">
        <v>2251</v>
      </c>
      <c r="H172" s="38">
        <f t="shared" si="25"/>
        <v>0.11990049751243781</v>
      </c>
      <c r="I172" s="62"/>
      <c r="J172" s="111"/>
    </row>
    <row r="173" spans="1:10" ht="18.75" customHeight="1">
      <c r="A173" s="12"/>
      <c r="B173" s="51" t="s">
        <v>186</v>
      </c>
      <c r="C173" s="37" t="s">
        <v>187</v>
      </c>
      <c r="D173" s="65">
        <v>2275</v>
      </c>
      <c r="E173" s="65">
        <v>2730</v>
      </c>
      <c r="F173" s="39">
        <f t="shared" si="24"/>
        <v>2548.3333333333335</v>
      </c>
      <c r="G173" s="39">
        <v>3058</v>
      </c>
      <c r="H173" s="38">
        <f t="shared" si="25"/>
        <v>0.12014652014652016</v>
      </c>
      <c r="I173" s="62"/>
      <c r="J173" s="111"/>
    </row>
    <row r="174" spans="1:10" ht="18.75" customHeight="1">
      <c r="A174" s="12"/>
      <c r="B174" s="51" t="s">
        <v>188</v>
      </c>
      <c r="C174" s="37" t="s">
        <v>189</v>
      </c>
      <c r="D174" s="65">
        <v>745</v>
      </c>
      <c r="E174" s="65">
        <v>894</v>
      </c>
      <c r="F174" s="39">
        <f t="shared" si="24"/>
        <v>834.16666666666674</v>
      </c>
      <c r="G174" s="39">
        <v>1001</v>
      </c>
      <c r="H174" s="38">
        <f t="shared" si="25"/>
        <v>0.11968680089485462</v>
      </c>
      <c r="I174" s="62"/>
      <c r="J174" s="111"/>
    </row>
    <row r="175" spans="1:10" ht="18.75" customHeight="1">
      <c r="A175" s="12"/>
      <c r="B175" s="51" t="s">
        <v>190</v>
      </c>
      <c r="C175" s="37" t="s">
        <v>191</v>
      </c>
      <c r="D175" s="65">
        <v>777.5</v>
      </c>
      <c r="E175" s="65">
        <v>933</v>
      </c>
      <c r="F175" s="39">
        <f t="shared" si="24"/>
        <v>870.83333333333337</v>
      </c>
      <c r="G175" s="39">
        <v>1045</v>
      </c>
      <c r="H175" s="38">
        <f t="shared" si="25"/>
        <v>0.120042872454448</v>
      </c>
      <c r="I175" s="62"/>
      <c r="J175" s="111"/>
    </row>
    <row r="176" spans="1:10" ht="26.25" customHeight="1">
      <c r="A176" s="12"/>
      <c r="B176" s="51" t="s">
        <v>192</v>
      </c>
      <c r="C176" s="37" t="s">
        <v>193</v>
      </c>
      <c r="D176" s="65">
        <v>1535</v>
      </c>
      <c r="E176" s="65">
        <v>1842</v>
      </c>
      <c r="F176" s="39">
        <f t="shared" si="24"/>
        <v>1719.1666666666667</v>
      </c>
      <c r="G176" s="39">
        <v>2063</v>
      </c>
      <c r="H176" s="38">
        <f t="shared" si="25"/>
        <v>0.11997828447339853</v>
      </c>
      <c r="I176" s="62"/>
      <c r="J176" s="111"/>
    </row>
    <row r="177" spans="1:12" ht="26.25" customHeight="1">
      <c r="A177" s="8"/>
      <c r="B177" s="51" t="s">
        <v>194</v>
      </c>
      <c r="C177" s="37" t="s">
        <v>311</v>
      </c>
      <c r="D177" s="65">
        <v>1482.5</v>
      </c>
      <c r="E177" s="65">
        <v>1779</v>
      </c>
      <c r="F177" s="39">
        <f t="shared" si="24"/>
        <v>1660</v>
      </c>
      <c r="G177" s="39">
        <v>1992</v>
      </c>
      <c r="H177" s="38">
        <f t="shared" si="25"/>
        <v>0.11973018549747039</v>
      </c>
      <c r="I177" s="62"/>
      <c r="J177" s="111"/>
    </row>
    <row r="178" spans="1:12" ht="26.25" customHeight="1">
      <c r="A178" s="8"/>
      <c r="B178" s="51" t="s">
        <v>195</v>
      </c>
      <c r="C178" s="37" t="s">
        <v>312</v>
      </c>
      <c r="D178" s="65">
        <v>1407.5</v>
      </c>
      <c r="E178" s="65">
        <v>1689</v>
      </c>
      <c r="F178" s="39">
        <f t="shared" si="24"/>
        <v>1576.6666666666667</v>
      </c>
      <c r="G178" s="39">
        <v>1892</v>
      </c>
      <c r="H178" s="38">
        <f t="shared" si="25"/>
        <v>0.12018946121965657</v>
      </c>
      <c r="I178" s="62"/>
      <c r="J178" s="111"/>
    </row>
    <row r="179" spans="1:12" ht="29.25" customHeight="1">
      <c r="A179" s="8"/>
      <c r="B179" s="51" t="s">
        <v>196</v>
      </c>
      <c r="C179" s="37" t="s">
        <v>197</v>
      </c>
      <c r="D179" s="65">
        <v>1675</v>
      </c>
      <c r="E179" s="65">
        <v>2010</v>
      </c>
      <c r="F179" s="39">
        <f t="shared" si="24"/>
        <v>1875.8333333333335</v>
      </c>
      <c r="G179" s="39">
        <v>2251</v>
      </c>
      <c r="H179" s="38">
        <f t="shared" si="25"/>
        <v>0.11990049751243781</v>
      </c>
      <c r="I179" s="62"/>
      <c r="J179" s="111"/>
    </row>
    <row r="180" spans="1:12" ht="18.75" customHeight="1">
      <c r="A180" s="12"/>
      <c r="B180" s="51" t="s">
        <v>198</v>
      </c>
      <c r="C180" s="37" t="s">
        <v>199</v>
      </c>
      <c r="D180" s="65">
        <v>2275</v>
      </c>
      <c r="E180" s="65">
        <v>2730</v>
      </c>
      <c r="F180" s="39">
        <f t="shared" si="24"/>
        <v>2548.3333333333335</v>
      </c>
      <c r="G180" s="39">
        <v>3058</v>
      </c>
      <c r="H180" s="38">
        <f t="shared" si="25"/>
        <v>0.12014652014652016</v>
      </c>
      <c r="I180" s="62"/>
      <c r="J180" s="111"/>
    </row>
    <row r="181" spans="1:12" ht="17.25" customHeight="1">
      <c r="A181" s="12"/>
      <c r="B181" s="51" t="s">
        <v>200</v>
      </c>
      <c r="C181" s="37" t="s">
        <v>264</v>
      </c>
      <c r="D181" s="65">
        <v>745</v>
      </c>
      <c r="E181" s="65">
        <v>894</v>
      </c>
      <c r="F181" s="39">
        <f t="shared" si="24"/>
        <v>834.16666666666674</v>
      </c>
      <c r="G181" s="39">
        <v>1001</v>
      </c>
      <c r="H181" s="38">
        <f t="shared" si="25"/>
        <v>0.11968680089485462</v>
      </c>
      <c r="I181" s="62"/>
      <c r="J181" s="111"/>
    </row>
    <row r="182" spans="1:12" ht="19.5" customHeight="1">
      <c r="A182" s="13"/>
      <c r="B182" s="51" t="s">
        <v>201</v>
      </c>
      <c r="C182" s="37" t="s">
        <v>202</v>
      </c>
      <c r="D182" s="65">
        <v>777.5</v>
      </c>
      <c r="E182" s="65">
        <v>933</v>
      </c>
      <c r="F182" s="39">
        <f t="shared" si="24"/>
        <v>870.83333333333337</v>
      </c>
      <c r="G182" s="39">
        <v>1045</v>
      </c>
      <c r="H182" s="38">
        <f t="shared" si="25"/>
        <v>0.120042872454448</v>
      </c>
      <c r="I182" s="62"/>
      <c r="J182" s="111"/>
    </row>
    <row r="183" spans="1:12" s="29" customFormat="1" ht="23.25" customHeight="1">
      <c r="A183" s="30"/>
      <c r="B183" s="128" t="s">
        <v>244</v>
      </c>
      <c r="C183" s="129"/>
      <c r="D183" s="69"/>
      <c r="E183" s="69"/>
      <c r="F183" s="69"/>
      <c r="G183" s="69"/>
      <c r="H183" s="69"/>
      <c r="I183" s="58"/>
      <c r="J183" s="111"/>
    </row>
    <row r="184" spans="1:12" ht="27.6">
      <c r="A184" s="11"/>
      <c r="B184" s="51" t="s">
        <v>203</v>
      </c>
      <c r="C184" s="37" t="s">
        <v>204</v>
      </c>
      <c r="D184" s="65">
        <v>2402.5</v>
      </c>
      <c r="E184" s="65">
        <v>2883</v>
      </c>
      <c r="F184" s="39">
        <f t="shared" ref="F184:F188" si="26">G184/1.2</f>
        <v>2690.8333333333335</v>
      </c>
      <c r="G184" s="39">
        <v>3229</v>
      </c>
      <c r="H184" s="38">
        <f t="shared" ref="H184:H188" si="27">G184/E184-1</f>
        <v>0.12001387443635103</v>
      </c>
      <c r="I184" s="62"/>
      <c r="J184" s="111"/>
    </row>
    <row r="185" spans="1:12" ht="27.6">
      <c r="A185" s="12"/>
      <c r="B185" s="51" t="s">
        <v>205</v>
      </c>
      <c r="C185" s="37" t="s">
        <v>206</v>
      </c>
      <c r="D185" s="65">
        <v>3087.5</v>
      </c>
      <c r="E185" s="65">
        <v>3705</v>
      </c>
      <c r="F185" s="39">
        <f t="shared" si="26"/>
        <v>3458.3333333333335</v>
      </c>
      <c r="G185" s="39">
        <v>4150</v>
      </c>
      <c r="H185" s="38">
        <f t="shared" si="27"/>
        <v>0.12010796221322528</v>
      </c>
      <c r="I185" s="62"/>
      <c r="J185" s="111"/>
    </row>
    <row r="186" spans="1:12" ht="16.5" customHeight="1">
      <c r="A186" s="8"/>
      <c r="B186" s="51" t="s">
        <v>207</v>
      </c>
      <c r="C186" s="37" t="s">
        <v>208</v>
      </c>
      <c r="D186" s="65">
        <v>3230</v>
      </c>
      <c r="E186" s="65">
        <v>3876</v>
      </c>
      <c r="F186" s="39">
        <f t="shared" si="26"/>
        <v>3617.5</v>
      </c>
      <c r="G186" s="39">
        <v>4341</v>
      </c>
      <c r="H186" s="38">
        <f t="shared" si="27"/>
        <v>0.11996904024767807</v>
      </c>
      <c r="I186" s="62"/>
      <c r="J186" s="111"/>
    </row>
    <row r="187" spans="1:12" ht="19.5" customHeight="1">
      <c r="A187" s="12"/>
      <c r="B187" s="51" t="s">
        <v>209</v>
      </c>
      <c r="C187" s="37" t="s">
        <v>210</v>
      </c>
      <c r="D187" s="65">
        <v>922.5</v>
      </c>
      <c r="E187" s="65">
        <v>1107</v>
      </c>
      <c r="F187" s="39">
        <f t="shared" si="26"/>
        <v>1033.3333333333335</v>
      </c>
      <c r="G187" s="39">
        <v>1240</v>
      </c>
      <c r="H187" s="38">
        <f t="shared" si="27"/>
        <v>0.12014453477868114</v>
      </c>
      <c r="I187" s="62"/>
      <c r="J187" s="111"/>
    </row>
    <row r="188" spans="1:12" ht="18.75" customHeight="1">
      <c r="A188" s="13"/>
      <c r="B188" s="51" t="s">
        <v>211</v>
      </c>
      <c r="C188" s="37" t="s">
        <v>212</v>
      </c>
      <c r="D188" s="65">
        <v>1415</v>
      </c>
      <c r="E188" s="65">
        <v>1698</v>
      </c>
      <c r="F188" s="39">
        <f t="shared" si="26"/>
        <v>1585</v>
      </c>
      <c r="G188" s="39">
        <v>1902</v>
      </c>
      <c r="H188" s="38">
        <f t="shared" si="27"/>
        <v>0.12014134275618371</v>
      </c>
      <c r="I188" s="62"/>
      <c r="J188" s="111"/>
    </row>
    <row r="189" spans="1:12" ht="23.25" customHeight="1">
      <c r="A189" s="18"/>
      <c r="B189" s="128" t="s">
        <v>245</v>
      </c>
      <c r="C189" s="129"/>
      <c r="D189" s="69"/>
      <c r="E189" s="69"/>
      <c r="F189" s="69"/>
      <c r="G189" s="69"/>
      <c r="H189" s="69"/>
      <c r="I189" s="60"/>
      <c r="J189" s="111"/>
    </row>
    <row r="190" spans="1:12" ht="17.25" customHeight="1">
      <c r="A190" s="19"/>
      <c r="B190" s="51" t="s">
        <v>213</v>
      </c>
      <c r="C190" s="37" t="s">
        <v>214</v>
      </c>
      <c r="D190" s="65">
        <v>132.5</v>
      </c>
      <c r="E190" s="65">
        <v>159</v>
      </c>
      <c r="F190" s="39">
        <f t="shared" ref="F190" si="28">G190/1.2</f>
        <v>148.33333333333334</v>
      </c>
      <c r="G190" s="39">
        <v>178</v>
      </c>
      <c r="H190" s="38">
        <f t="shared" ref="H190" si="29">G190/E190-1</f>
        <v>0.11949685534591192</v>
      </c>
      <c r="I190" s="55"/>
      <c r="J190" s="111"/>
    </row>
    <row r="191" spans="1:12" ht="23.25" customHeight="1">
      <c r="A191" s="10"/>
      <c r="B191" s="128" t="s">
        <v>292</v>
      </c>
      <c r="C191" s="129"/>
      <c r="D191" s="69"/>
      <c r="E191" s="69"/>
      <c r="F191" s="69"/>
      <c r="G191" s="69"/>
      <c r="H191" s="69"/>
      <c r="I191" s="60"/>
      <c r="J191" s="2"/>
    </row>
    <row r="192" spans="1:1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1:1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1:1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1:1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1:1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1:1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>
      <c r="A203" s="52"/>
      <c r="B203" s="52"/>
      <c r="C203" s="52"/>
      <c r="D203" s="52"/>
      <c r="E203" s="52"/>
      <c r="F203" s="52"/>
      <c r="G203" s="52"/>
      <c r="H203" s="52"/>
      <c r="I203" s="52"/>
      <c r="J203" s="53"/>
      <c r="K203" s="52"/>
      <c r="L203" s="52"/>
    </row>
    <row r="204" spans="1:12">
      <c r="A204" s="52"/>
      <c r="B204" s="52"/>
      <c r="C204" s="52"/>
      <c r="D204" s="52"/>
      <c r="E204" s="52"/>
      <c r="F204" s="52"/>
      <c r="G204" s="52"/>
      <c r="H204" s="52"/>
      <c r="I204" s="52"/>
      <c r="J204" s="53"/>
      <c r="K204" s="52"/>
      <c r="L204" s="52"/>
    </row>
    <row r="205" spans="1:12">
      <c r="A205" s="52"/>
      <c r="B205" s="52"/>
      <c r="C205" s="52"/>
      <c r="D205" s="52"/>
      <c r="E205" s="52"/>
      <c r="F205" s="52"/>
      <c r="G205" s="52"/>
      <c r="H205" s="52"/>
      <c r="I205" s="52"/>
      <c r="J205" s="53"/>
      <c r="K205" s="52"/>
      <c r="L205" s="52"/>
    </row>
    <row r="206" spans="1:12">
      <c r="A206" s="52"/>
      <c r="B206" s="52"/>
      <c r="C206" s="52"/>
      <c r="D206" s="52"/>
      <c r="E206" s="52"/>
      <c r="F206" s="52"/>
      <c r="G206" s="52"/>
      <c r="H206" s="52"/>
      <c r="I206" s="52"/>
      <c r="J206" s="53"/>
      <c r="K206" s="52"/>
      <c r="L206" s="52"/>
    </row>
    <row r="207" spans="1:12">
      <c r="A207" s="52"/>
      <c r="B207" s="52"/>
      <c r="C207" s="52"/>
      <c r="D207" s="52"/>
      <c r="E207" s="52"/>
      <c r="F207" s="52"/>
      <c r="G207" s="52"/>
      <c r="H207" s="52"/>
      <c r="I207" s="52"/>
      <c r="J207" s="53"/>
      <c r="K207" s="52"/>
      <c r="L207" s="52"/>
    </row>
    <row r="208" spans="1:12">
      <c r="A208" s="52"/>
      <c r="B208" s="52"/>
      <c r="C208" s="52"/>
      <c r="D208" s="52"/>
      <c r="E208" s="52"/>
      <c r="F208" s="52"/>
      <c r="G208" s="52"/>
      <c r="H208" s="52"/>
      <c r="I208" s="52"/>
      <c r="J208" s="53"/>
      <c r="K208" s="52"/>
      <c r="L208" s="52"/>
    </row>
    <row r="209" spans="1:12">
      <c r="A209" s="52"/>
      <c r="B209" s="52"/>
      <c r="C209" s="52"/>
      <c r="D209" s="52"/>
      <c r="E209" s="52"/>
      <c r="F209" s="52"/>
      <c r="G209" s="52"/>
      <c r="H209" s="52"/>
      <c r="I209" s="52"/>
      <c r="J209" s="53"/>
      <c r="K209" s="52"/>
      <c r="L209" s="52"/>
    </row>
    <row r="210" spans="1:12">
      <c r="A210" s="52"/>
      <c r="B210" s="52"/>
      <c r="C210" s="52"/>
      <c r="D210" s="52"/>
      <c r="E210" s="52"/>
      <c r="F210" s="52"/>
      <c r="G210" s="52"/>
      <c r="H210" s="52"/>
      <c r="I210" s="52"/>
      <c r="J210" s="53"/>
      <c r="K210" s="52"/>
      <c r="L210" s="52"/>
    </row>
    <row r="211" spans="1:12">
      <c r="A211" s="52"/>
      <c r="B211" s="52"/>
      <c r="C211" s="52"/>
      <c r="D211" s="52"/>
      <c r="E211" s="52"/>
      <c r="F211" s="52"/>
      <c r="G211" s="52"/>
      <c r="H211" s="52"/>
      <c r="I211" s="52"/>
      <c r="J211" s="53"/>
      <c r="K211" s="52"/>
      <c r="L211" s="52"/>
    </row>
    <row r="212" spans="1:12">
      <c r="A212" s="52"/>
      <c r="B212" s="52"/>
      <c r="C212" s="52"/>
      <c r="D212" s="52"/>
      <c r="E212" s="52"/>
      <c r="F212" s="52"/>
      <c r="G212" s="52"/>
      <c r="H212" s="52"/>
      <c r="I212" s="52"/>
      <c r="J212" s="53"/>
      <c r="K212" s="52"/>
      <c r="L212" s="52"/>
    </row>
    <row r="213" spans="1:12">
      <c r="A213" s="52"/>
      <c r="B213" s="52"/>
      <c r="C213" s="52"/>
      <c r="D213" s="52"/>
      <c r="E213" s="52"/>
      <c r="F213" s="52"/>
      <c r="G213" s="52"/>
      <c r="H213" s="52"/>
      <c r="I213" s="52"/>
      <c r="J213" s="53"/>
      <c r="K213" s="52"/>
      <c r="L213" s="52"/>
    </row>
    <row r="214" spans="1:12">
      <c r="A214" s="52"/>
      <c r="B214" s="52"/>
      <c r="C214" s="52"/>
      <c r="D214" s="52"/>
      <c r="E214" s="52"/>
      <c r="F214" s="52"/>
      <c r="G214" s="52"/>
      <c r="H214" s="52"/>
      <c r="I214" s="52"/>
      <c r="J214" s="53"/>
      <c r="K214" s="52"/>
      <c r="L214" s="52"/>
    </row>
    <row r="215" spans="1:12">
      <c r="A215" s="52"/>
      <c r="B215" s="52"/>
      <c r="C215" s="52"/>
      <c r="D215" s="52"/>
      <c r="E215" s="52"/>
      <c r="F215" s="52"/>
      <c r="G215" s="52"/>
      <c r="H215" s="52"/>
      <c r="I215" s="52"/>
      <c r="J215" s="53"/>
      <c r="K215" s="52"/>
      <c r="L215" s="52"/>
    </row>
    <row r="216" spans="1:12">
      <c r="A216" s="52"/>
      <c r="B216" s="52"/>
      <c r="C216" s="52"/>
      <c r="D216" s="52"/>
      <c r="E216" s="52"/>
      <c r="F216" s="52"/>
      <c r="G216" s="52"/>
      <c r="H216" s="52"/>
      <c r="I216" s="52"/>
      <c r="J216" s="53"/>
      <c r="K216" s="52"/>
      <c r="L216" s="52"/>
    </row>
    <row r="217" spans="1:12">
      <c r="A217" s="52"/>
      <c r="B217" s="52"/>
      <c r="C217" s="52"/>
      <c r="D217" s="52"/>
      <c r="E217" s="52"/>
      <c r="F217" s="52"/>
      <c r="G217" s="52"/>
      <c r="H217" s="52"/>
      <c r="I217" s="52"/>
      <c r="J217" s="53"/>
      <c r="K217" s="52"/>
      <c r="L217" s="52"/>
    </row>
    <row r="218" spans="1:12">
      <c r="A218" s="52"/>
      <c r="B218" s="52"/>
      <c r="C218" s="52"/>
      <c r="D218" s="52"/>
      <c r="E218" s="52"/>
      <c r="F218" s="52"/>
      <c r="G218" s="52"/>
      <c r="H218" s="52"/>
      <c r="I218" s="52"/>
      <c r="J218" s="53"/>
      <c r="K218" s="52"/>
      <c r="L218" s="52"/>
    </row>
    <row r="219" spans="1:12">
      <c r="A219" s="52"/>
      <c r="B219" s="52"/>
      <c r="C219" s="52"/>
      <c r="D219" s="52"/>
      <c r="E219" s="52"/>
      <c r="F219" s="52"/>
      <c r="G219" s="52"/>
      <c r="H219" s="52"/>
      <c r="I219" s="52"/>
      <c r="J219" s="53"/>
      <c r="K219" s="52"/>
      <c r="L219" s="52"/>
    </row>
    <row r="220" spans="1:12">
      <c r="A220" s="52"/>
      <c r="B220" s="52"/>
      <c r="C220" s="52"/>
      <c r="D220" s="52"/>
      <c r="E220" s="52"/>
      <c r="F220" s="52"/>
      <c r="G220" s="52"/>
      <c r="H220" s="52"/>
      <c r="I220" s="52"/>
      <c r="J220" s="53"/>
      <c r="K220" s="52"/>
      <c r="L220" s="52"/>
    </row>
    <row r="221" spans="1:12">
      <c r="A221" s="52"/>
      <c r="B221" s="52"/>
      <c r="C221" s="52"/>
      <c r="D221" s="52"/>
      <c r="E221" s="52"/>
      <c r="F221" s="52"/>
      <c r="G221" s="52"/>
      <c r="H221" s="52"/>
      <c r="I221" s="52"/>
      <c r="J221" s="53"/>
      <c r="K221" s="52"/>
      <c r="L221" s="52"/>
    </row>
    <row r="222" spans="1:12">
      <c r="A222" s="52"/>
      <c r="B222" s="52"/>
      <c r="C222" s="52"/>
      <c r="D222" s="52"/>
      <c r="E222" s="52"/>
      <c r="F222" s="52"/>
      <c r="G222" s="52"/>
      <c r="H222" s="52"/>
      <c r="I222" s="52"/>
      <c r="J222" s="53"/>
      <c r="K222" s="52"/>
      <c r="L222" s="52"/>
    </row>
    <row r="223" spans="1:12">
      <c r="A223" s="52"/>
      <c r="B223" s="52"/>
      <c r="C223" s="52"/>
      <c r="D223" s="52"/>
      <c r="E223" s="52"/>
      <c r="F223" s="52"/>
      <c r="G223" s="52"/>
      <c r="H223" s="52"/>
      <c r="I223" s="52"/>
      <c r="J223" s="53"/>
      <c r="K223" s="52"/>
      <c r="L223" s="52"/>
    </row>
    <row r="224" spans="1:12">
      <c r="A224" s="52"/>
      <c r="B224" s="52"/>
      <c r="C224" s="52"/>
      <c r="D224" s="52"/>
      <c r="E224" s="52"/>
      <c r="F224" s="52"/>
      <c r="G224" s="52"/>
      <c r="H224" s="52"/>
      <c r="I224" s="52"/>
      <c r="J224" s="53"/>
      <c r="K224" s="52"/>
      <c r="L224" s="52"/>
    </row>
    <row r="225" spans="1:12">
      <c r="A225" s="52"/>
      <c r="B225" s="52"/>
      <c r="C225" s="52"/>
      <c r="D225" s="52"/>
      <c r="E225" s="52"/>
      <c r="F225" s="52"/>
      <c r="G225" s="52"/>
      <c r="H225" s="52"/>
      <c r="I225" s="52"/>
      <c r="J225" s="53"/>
      <c r="K225" s="52"/>
      <c r="L225" s="52"/>
    </row>
    <row r="226" spans="1:12">
      <c r="A226" s="52"/>
      <c r="B226" s="52"/>
      <c r="C226" s="52"/>
      <c r="D226" s="52"/>
      <c r="E226" s="52"/>
      <c r="F226" s="52"/>
      <c r="G226" s="52"/>
      <c r="H226" s="52"/>
      <c r="I226" s="52"/>
      <c r="J226" s="53"/>
      <c r="K226" s="52"/>
      <c r="L226" s="52"/>
    </row>
    <row r="227" spans="1:12">
      <c r="A227" s="52"/>
      <c r="B227" s="52"/>
      <c r="C227" s="52"/>
      <c r="D227" s="52"/>
      <c r="E227" s="52"/>
      <c r="F227" s="52"/>
      <c r="G227" s="52"/>
      <c r="H227" s="52"/>
      <c r="I227" s="52"/>
      <c r="J227" s="53"/>
      <c r="K227" s="52"/>
      <c r="L227" s="52"/>
    </row>
    <row r="228" spans="1:12">
      <c r="A228" s="52"/>
      <c r="B228" s="52"/>
      <c r="C228" s="52"/>
      <c r="D228" s="52"/>
      <c r="E228" s="52"/>
      <c r="F228" s="52"/>
      <c r="G228" s="52"/>
      <c r="H228" s="52"/>
      <c r="I228" s="52"/>
      <c r="J228" s="53"/>
      <c r="K228" s="52"/>
      <c r="L228" s="52"/>
    </row>
    <row r="229" spans="1:12">
      <c r="A229" s="52"/>
      <c r="B229" s="52"/>
      <c r="C229" s="52"/>
      <c r="D229" s="52"/>
      <c r="E229" s="52"/>
      <c r="F229" s="52"/>
      <c r="G229" s="52"/>
      <c r="H229" s="52"/>
      <c r="I229" s="52"/>
      <c r="J229" s="53"/>
      <c r="K229" s="52"/>
      <c r="L229" s="52"/>
    </row>
    <row r="230" spans="1:12">
      <c r="A230" s="52"/>
      <c r="B230" s="52"/>
      <c r="C230" s="52"/>
      <c r="D230" s="52"/>
      <c r="E230" s="52"/>
      <c r="F230" s="52"/>
      <c r="G230" s="52"/>
      <c r="H230" s="52"/>
      <c r="I230" s="52"/>
      <c r="J230" s="53"/>
      <c r="K230" s="52"/>
      <c r="L230" s="52"/>
    </row>
    <row r="231" spans="1:12">
      <c r="A231" s="52"/>
      <c r="B231" s="52"/>
      <c r="C231" s="52"/>
      <c r="D231" s="52"/>
      <c r="E231" s="52"/>
      <c r="F231" s="52"/>
      <c r="G231" s="52"/>
      <c r="H231" s="52"/>
      <c r="I231" s="52"/>
      <c r="J231" s="53"/>
      <c r="K231" s="52"/>
      <c r="L231" s="52"/>
    </row>
    <row r="232" spans="1:12">
      <c r="A232" s="52"/>
      <c r="B232" s="52"/>
      <c r="C232" s="52"/>
      <c r="D232" s="52"/>
      <c r="E232" s="52"/>
      <c r="F232" s="52"/>
      <c r="G232" s="52"/>
      <c r="H232" s="52"/>
      <c r="I232" s="52"/>
      <c r="J232" s="53"/>
      <c r="K232" s="52"/>
      <c r="L232" s="52"/>
    </row>
    <row r="233" spans="1:12">
      <c r="A233" s="52"/>
      <c r="B233" s="52"/>
      <c r="C233" s="52"/>
      <c r="D233" s="52"/>
      <c r="E233" s="52"/>
      <c r="F233" s="52"/>
      <c r="G233" s="52"/>
      <c r="H233" s="52"/>
      <c r="I233" s="52"/>
      <c r="J233" s="53"/>
      <c r="K233" s="52"/>
      <c r="L233" s="52"/>
    </row>
    <row r="234" spans="1:12">
      <c r="A234" s="52"/>
      <c r="B234" s="52"/>
      <c r="C234" s="52"/>
      <c r="D234" s="52"/>
      <c r="E234" s="52"/>
      <c r="F234" s="52"/>
      <c r="G234" s="52"/>
      <c r="H234" s="52"/>
      <c r="I234" s="52"/>
      <c r="J234" s="53"/>
      <c r="K234" s="52"/>
      <c r="L234" s="52"/>
    </row>
    <row r="235" spans="1:12">
      <c r="A235" s="52"/>
      <c r="B235" s="52"/>
      <c r="C235" s="52"/>
      <c r="D235" s="52"/>
      <c r="E235" s="52"/>
      <c r="F235" s="52"/>
      <c r="G235" s="52"/>
      <c r="H235" s="52"/>
      <c r="I235" s="52"/>
      <c r="J235" s="53"/>
      <c r="K235" s="52"/>
      <c r="L235" s="52"/>
    </row>
    <row r="236" spans="1:12">
      <c r="A236" s="52"/>
      <c r="B236" s="52"/>
      <c r="C236" s="52"/>
      <c r="D236" s="52"/>
      <c r="E236" s="52"/>
      <c r="F236" s="52"/>
      <c r="G236" s="52"/>
      <c r="H236" s="52"/>
      <c r="I236" s="52"/>
      <c r="J236" s="53"/>
      <c r="K236" s="52"/>
      <c r="L236" s="52"/>
    </row>
    <row r="237" spans="1:12">
      <c r="A237" s="52"/>
      <c r="B237" s="52"/>
      <c r="C237" s="52"/>
      <c r="D237" s="52"/>
      <c r="E237" s="52"/>
      <c r="F237" s="52"/>
      <c r="G237" s="52"/>
      <c r="H237" s="52"/>
      <c r="I237" s="52"/>
      <c r="J237" s="53"/>
      <c r="K237" s="52"/>
      <c r="L237" s="52"/>
    </row>
    <row r="238" spans="1:12">
      <c r="A238" s="52"/>
      <c r="B238" s="52"/>
      <c r="C238" s="52"/>
      <c r="D238" s="52"/>
      <c r="E238" s="52"/>
      <c r="F238" s="52"/>
      <c r="G238" s="52"/>
      <c r="H238" s="52"/>
      <c r="I238" s="52"/>
      <c r="J238" s="53"/>
      <c r="K238" s="52"/>
      <c r="L238" s="52"/>
    </row>
    <row r="239" spans="1:12">
      <c r="A239" s="52"/>
      <c r="B239" s="52"/>
      <c r="C239" s="52"/>
      <c r="D239" s="52"/>
      <c r="E239" s="52"/>
      <c r="F239" s="52"/>
      <c r="G239" s="52"/>
      <c r="H239" s="52"/>
      <c r="I239" s="52"/>
      <c r="J239" s="53"/>
      <c r="K239" s="52"/>
      <c r="L239" s="52"/>
    </row>
    <row r="240" spans="1:12">
      <c r="A240" s="52"/>
      <c r="B240" s="52"/>
      <c r="C240" s="52"/>
      <c r="D240" s="52"/>
      <c r="E240" s="52"/>
      <c r="F240" s="52"/>
      <c r="G240" s="52"/>
      <c r="H240" s="52"/>
      <c r="I240" s="52"/>
      <c r="J240" s="53"/>
      <c r="K240" s="52"/>
      <c r="L240" s="52"/>
    </row>
    <row r="241" spans="1:12">
      <c r="A241" s="52"/>
      <c r="B241" s="52"/>
      <c r="C241" s="52"/>
      <c r="D241" s="52"/>
      <c r="E241" s="52"/>
      <c r="F241" s="52"/>
      <c r="G241" s="52"/>
      <c r="H241" s="52"/>
      <c r="I241" s="52"/>
      <c r="J241" s="53"/>
      <c r="K241" s="52"/>
      <c r="L241" s="52"/>
    </row>
    <row r="242" spans="1:12">
      <c r="A242" s="52"/>
      <c r="B242" s="52"/>
      <c r="C242" s="52"/>
      <c r="D242" s="52"/>
      <c r="E242" s="52"/>
      <c r="F242" s="52"/>
      <c r="G242" s="52"/>
      <c r="H242" s="52"/>
      <c r="I242" s="52"/>
      <c r="J242" s="53"/>
      <c r="K242" s="52"/>
      <c r="L242" s="52"/>
    </row>
    <row r="243" spans="1:12">
      <c r="A243" s="52"/>
      <c r="B243" s="52"/>
      <c r="C243" s="52"/>
      <c r="D243" s="52"/>
      <c r="E243" s="52"/>
      <c r="F243" s="52"/>
      <c r="G243" s="52"/>
      <c r="H243" s="52"/>
      <c r="I243" s="52"/>
      <c r="J243" s="53"/>
      <c r="K243" s="52"/>
      <c r="L243" s="52"/>
    </row>
    <row r="244" spans="1:12">
      <c r="A244" s="52"/>
      <c r="B244" s="52"/>
      <c r="C244" s="52"/>
      <c r="D244" s="52"/>
      <c r="E244" s="52"/>
      <c r="F244" s="52"/>
      <c r="G244" s="52"/>
      <c r="H244" s="52"/>
      <c r="I244" s="52"/>
      <c r="J244" s="53"/>
      <c r="K244" s="52"/>
      <c r="L244" s="52"/>
    </row>
    <row r="245" spans="1:12">
      <c r="A245" s="52"/>
      <c r="B245" s="52"/>
      <c r="C245" s="52"/>
      <c r="D245" s="52"/>
      <c r="E245" s="52"/>
      <c r="F245" s="52"/>
      <c r="G245" s="52"/>
      <c r="H245" s="52"/>
      <c r="I245" s="52"/>
      <c r="J245" s="53"/>
      <c r="K245" s="52"/>
      <c r="L245" s="52"/>
    </row>
    <row r="246" spans="1:12">
      <c r="A246" s="52"/>
      <c r="B246" s="52"/>
      <c r="C246" s="52"/>
      <c r="D246" s="52"/>
      <c r="E246" s="52"/>
      <c r="F246" s="52"/>
      <c r="G246" s="52"/>
      <c r="H246" s="52"/>
      <c r="I246" s="52"/>
      <c r="J246" s="53"/>
      <c r="K246" s="52"/>
      <c r="L246" s="52"/>
    </row>
    <row r="247" spans="1:12">
      <c r="A247" s="52"/>
      <c r="B247" s="52"/>
      <c r="C247" s="52"/>
      <c r="D247" s="52"/>
      <c r="E247" s="52"/>
      <c r="F247" s="52"/>
      <c r="G247" s="52"/>
      <c r="H247" s="52"/>
      <c r="I247" s="52"/>
      <c r="J247" s="53"/>
      <c r="K247" s="52"/>
      <c r="L247" s="52"/>
    </row>
    <row r="248" spans="1:12">
      <c r="A248" s="52"/>
      <c r="B248" s="52"/>
      <c r="C248" s="52"/>
      <c r="D248" s="52"/>
      <c r="E248" s="52"/>
      <c r="F248" s="52"/>
      <c r="G248" s="52"/>
      <c r="H248" s="52"/>
      <c r="I248" s="52"/>
      <c r="J248" s="53"/>
      <c r="K248" s="52"/>
      <c r="L248" s="52"/>
    </row>
    <row r="249" spans="1:12">
      <c r="A249" s="52"/>
      <c r="B249" s="52"/>
      <c r="C249" s="52"/>
      <c r="D249" s="52"/>
      <c r="E249" s="52"/>
      <c r="F249" s="52"/>
      <c r="G249" s="52"/>
      <c r="H249" s="52"/>
      <c r="I249" s="52"/>
      <c r="J249" s="53"/>
      <c r="K249" s="52"/>
      <c r="L249" s="52"/>
    </row>
    <row r="250" spans="1:12">
      <c r="A250" s="52"/>
      <c r="B250" s="52"/>
      <c r="C250" s="52"/>
      <c r="D250" s="52"/>
      <c r="E250" s="52"/>
      <c r="F250" s="52"/>
      <c r="G250" s="52"/>
      <c r="H250" s="52"/>
      <c r="I250" s="52"/>
      <c r="J250" s="53"/>
      <c r="K250" s="52"/>
      <c r="L250" s="52"/>
    </row>
    <row r="251" spans="1:12">
      <c r="A251" s="52"/>
      <c r="B251" s="52"/>
      <c r="C251" s="52"/>
      <c r="D251" s="52"/>
      <c r="E251" s="52"/>
      <c r="F251" s="52"/>
      <c r="G251" s="52"/>
      <c r="H251" s="52"/>
      <c r="I251" s="52"/>
      <c r="J251" s="53"/>
      <c r="K251" s="52"/>
      <c r="L251" s="52"/>
    </row>
    <row r="252" spans="1:12">
      <c r="A252" s="52"/>
      <c r="B252" s="52"/>
      <c r="C252" s="52"/>
      <c r="D252" s="52"/>
      <c r="E252" s="52"/>
      <c r="F252" s="52"/>
      <c r="G252" s="52"/>
      <c r="H252" s="52"/>
      <c r="I252" s="52"/>
      <c r="J252" s="53"/>
      <c r="K252" s="52"/>
      <c r="L252" s="52"/>
    </row>
    <row r="253" spans="1:12">
      <c r="A253" s="52"/>
      <c r="B253" s="52"/>
      <c r="C253" s="52"/>
      <c r="D253" s="52"/>
      <c r="E253" s="52"/>
      <c r="F253" s="52"/>
      <c r="G253" s="52"/>
      <c r="H253" s="52"/>
      <c r="I253" s="52"/>
      <c r="J253" s="53"/>
      <c r="K253" s="52"/>
      <c r="L253" s="52"/>
    </row>
    <row r="254" spans="1:12">
      <c r="A254" s="52"/>
      <c r="B254" s="52"/>
      <c r="C254" s="52"/>
      <c r="D254" s="52"/>
      <c r="E254" s="52"/>
      <c r="F254" s="52"/>
      <c r="G254" s="52"/>
      <c r="H254" s="52"/>
      <c r="I254" s="52"/>
      <c r="J254" s="53"/>
      <c r="K254" s="52"/>
      <c r="L254" s="52"/>
    </row>
    <row r="255" spans="1:12">
      <c r="A255" s="52"/>
      <c r="B255" s="52"/>
      <c r="C255" s="52"/>
      <c r="D255" s="52"/>
      <c r="E255" s="52"/>
      <c r="F255" s="52"/>
      <c r="G255" s="52"/>
      <c r="H255" s="52"/>
      <c r="I255" s="52"/>
      <c r="J255" s="53"/>
      <c r="K255" s="52"/>
      <c r="L255" s="52"/>
    </row>
    <row r="256" spans="1:12">
      <c r="A256" s="52"/>
      <c r="B256" s="52"/>
      <c r="C256" s="52"/>
      <c r="D256" s="52"/>
      <c r="E256" s="52"/>
      <c r="F256" s="52"/>
      <c r="G256" s="52"/>
      <c r="H256" s="52"/>
      <c r="I256" s="52"/>
      <c r="J256" s="53"/>
      <c r="K256" s="52"/>
      <c r="L256" s="52"/>
    </row>
    <row r="257" spans="1:12">
      <c r="A257" s="52"/>
      <c r="B257" s="52"/>
      <c r="C257" s="52"/>
      <c r="D257" s="52"/>
      <c r="E257" s="52"/>
      <c r="F257" s="52"/>
      <c r="G257" s="52"/>
      <c r="H257" s="52"/>
      <c r="I257" s="52"/>
      <c r="J257" s="53"/>
      <c r="K257" s="52"/>
      <c r="L257" s="52"/>
    </row>
    <row r="258" spans="1:12">
      <c r="A258" s="52"/>
      <c r="B258" s="52"/>
      <c r="C258" s="52"/>
      <c r="D258" s="52"/>
      <c r="E258" s="52"/>
      <c r="F258" s="52"/>
      <c r="G258" s="52"/>
      <c r="H258" s="52"/>
      <c r="I258" s="52"/>
      <c r="J258" s="53"/>
      <c r="K258" s="52"/>
      <c r="L258" s="52"/>
    </row>
    <row r="259" spans="1:12">
      <c r="A259" s="52"/>
      <c r="B259" s="52"/>
      <c r="C259" s="52"/>
      <c r="D259" s="52"/>
      <c r="E259" s="52"/>
      <c r="F259" s="52"/>
      <c r="G259" s="52"/>
      <c r="H259" s="52"/>
      <c r="I259" s="52"/>
      <c r="J259" s="53"/>
      <c r="K259" s="52"/>
      <c r="L259" s="52"/>
    </row>
    <row r="260" spans="1:12">
      <c r="A260" s="52"/>
      <c r="B260" s="52"/>
      <c r="C260" s="52"/>
      <c r="D260" s="52"/>
      <c r="E260" s="52"/>
      <c r="F260" s="52"/>
      <c r="G260" s="52"/>
      <c r="H260" s="52"/>
      <c r="I260" s="52"/>
      <c r="J260" s="53"/>
      <c r="K260" s="52"/>
      <c r="L260" s="52"/>
    </row>
    <row r="261" spans="1:12">
      <c r="A261" s="52"/>
      <c r="B261" s="52"/>
      <c r="C261" s="52"/>
      <c r="D261" s="52"/>
      <c r="E261" s="52"/>
      <c r="F261" s="52"/>
      <c r="G261" s="52"/>
      <c r="H261" s="52"/>
      <c r="I261" s="52"/>
      <c r="J261" s="53"/>
      <c r="K261" s="52"/>
      <c r="L261" s="52"/>
    </row>
    <row r="262" spans="1:12">
      <c r="A262" s="52"/>
      <c r="B262" s="52"/>
      <c r="C262" s="52"/>
      <c r="D262" s="52"/>
      <c r="E262" s="52"/>
      <c r="F262" s="52"/>
      <c r="G262" s="52"/>
      <c r="H262" s="52"/>
      <c r="I262" s="52"/>
      <c r="J262" s="53"/>
      <c r="K262" s="52"/>
      <c r="L262" s="52"/>
    </row>
    <row r="263" spans="1:12">
      <c r="A263" s="52"/>
      <c r="B263" s="52"/>
      <c r="C263" s="52"/>
      <c r="D263" s="52"/>
      <c r="E263" s="52"/>
      <c r="F263" s="52"/>
      <c r="G263" s="52"/>
      <c r="H263" s="52"/>
      <c r="I263" s="52"/>
      <c r="J263" s="53"/>
      <c r="K263" s="52"/>
      <c r="L263" s="52"/>
    </row>
    <row r="264" spans="1:12">
      <c r="A264" s="52"/>
      <c r="B264" s="52"/>
      <c r="C264" s="52"/>
      <c r="D264" s="52"/>
      <c r="E264" s="52"/>
      <c r="F264" s="52"/>
      <c r="G264" s="52"/>
      <c r="H264" s="52"/>
      <c r="I264" s="52"/>
      <c r="J264" s="53"/>
      <c r="K264" s="52"/>
      <c r="L264" s="52"/>
    </row>
    <row r="265" spans="1:12">
      <c r="A265" s="52"/>
      <c r="B265" s="52"/>
      <c r="C265" s="52"/>
      <c r="D265" s="52"/>
      <c r="E265" s="52"/>
      <c r="F265" s="52"/>
      <c r="G265" s="52"/>
      <c r="H265" s="52"/>
      <c r="I265" s="52"/>
      <c r="J265" s="53"/>
      <c r="K265" s="52"/>
      <c r="L265" s="52"/>
    </row>
    <row r="266" spans="1:12">
      <c r="A266" s="52"/>
      <c r="B266" s="52"/>
      <c r="C266" s="52"/>
      <c r="D266" s="52"/>
      <c r="E266" s="52"/>
      <c r="F266" s="52"/>
      <c r="G266" s="52"/>
      <c r="H266" s="52"/>
      <c r="I266" s="52"/>
      <c r="J266" s="53"/>
      <c r="K266" s="52"/>
      <c r="L266" s="52"/>
    </row>
    <row r="267" spans="1:12">
      <c r="A267" s="52"/>
      <c r="B267" s="52"/>
      <c r="C267" s="52"/>
      <c r="D267" s="52"/>
      <c r="E267" s="52"/>
      <c r="F267" s="52"/>
      <c r="G267" s="52"/>
      <c r="H267" s="52"/>
      <c r="I267" s="52"/>
      <c r="J267" s="53"/>
      <c r="K267" s="52"/>
      <c r="L267" s="52"/>
    </row>
    <row r="268" spans="1:12">
      <c r="A268" s="52"/>
      <c r="B268" s="52"/>
      <c r="C268" s="52"/>
      <c r="D268" s="52"/>
      <c r="E268" s="52"/>
      <c r="F268" s="52"/>
      <c r="G268" s="52"/>
      <c r="H268" s="52"/>
      <c r="I268" s="52"/>
      <c r="J268" s="53"/>
      <c r="K268" s="52"/>
      <c r="L268" s="52"/>
    </row>
    <row r="269" spans="1:12">
      <c r="A269" s="52"/>
      <c r="B269" s="52"/>
      <c r="C269" s="52"/>
      <c r="D269" s="52"/>
      <c r="E269" s="52"/>
      <c r="F269" s="52"/>
      <c r="G269" s="52"/>
      <c r="H269" s="52"/>
      <c r="I269" s="52"/>
      <c r="J269" s="53"/>
      <c r="K269" s="52"/>
      <c r="L269" s="52"/>
    </row>
    <row r="270" spans="1:12">
      <c r="A270" s="52"/>
      <c r="B270" s="52"/>
      <c r="C270" s="52"/>
      <c r="D270" s="52"/>
      <c r="E270" s="52"/>
      <c r="F270" s="52"/>
      <c r="G270" s="52"/>
      <c r="H270" s="52"/>
      <c r="I270" s="52"/>
      <c r="J270" s="53"/>
      <c r="K270" s="52"/>
      <c r="L270" s="52"/>
    </row>
    <row r="271" spans="1:12">
      <c r="A271" s="52"/>
      <c r="B271" s="52"/>
      <c r="C271" s="52"/>
      <c r="D271" s="52"/>
      <c r="E271" s="52"/>
      <c r="F271" s="52"/>
      <c r="G271" s="52"/>
      <c r="H271" s="52"/>
      <c r="I271" s="52"/>
      <c r="J271" s="53"/>
      <c r="K271" s="52"/>
      <c r="L271" s="52"/>
    </row>
    <row r="272" spans="1:12">
      <c r="A272" s="52"/>
      <c r="B272" s="52"/>
      <c r="C272" s="52"/>
      <c r="D272" s="52"/>
      <c r="E272" s="52"/>
      <c r="F272" s="52"/>
      <c r="G272" s="52"/>
      <c r="H272" s="52"/>
      <c r="I272" s="52"/>
      <c r="J272" s="53"/>
      <c r="K272" s="52"/>
      <c r="L272" s="52"/>
    </row>
    <row r="273" spans="1:12">
      <c r="A273" s="52"/>
      <c r="B273" s="52"/>
      <c r="C273" s="52"/>
      <c r="D273" s="52"/>
      <c r="E273" s="52"/>
      <c r="F273" s="52"/>
      <c r="G273" s="52"/>
      <c r="H273" s="52"/>
      <c r="I273" s="52"/>
      <c r="J273" s="53"/>
      <c r="K273" s="52"/>
      <c r="L273" s="52"/>
    </row>
    <row r="274" spans="1:12">
      <c r="A274" s="52"/>
      <c r="B274" s="52"/>
      <c r="C274" s="52"/>
      <c r="D274" s="52"/>
      <c r="E274" s="52"/>
      <c r="F274" s="52"/>
      <c r="G274" s="52"/>
      <c r="H274" s="52"/>
      <c r="I274" s="52"/>
      <c r="J274" s="53"/>
      <c r="K274" s="52"/>
      <c r="L274" s="52"/>
    </row>
    <row r="275" spans="1:12">
      <c r="A275" s="52"/>
      <c r="B275" s="52"/>
      <c r="C275" s="52"/>
      <c r="D275" s="52"/>
      <c r="E275" s="52"/>
      <c r="F275" s="52"/>
      <c r="G275" s="52"/>
      <c r="H275" s="52"/>
      <c r="I275" s="52"/>
      <c r="J275" s="53"/>
      <c r="K275" s="52"/>
      <c r="L275" s="52"/>
    </row>
    <row r="276" spans="1:12">
      <c r="A276" s="52"/>
      <c r="B276" s="52"/>
      <c r="C276" s="52"/>
      <c r="D276" s="52"/>
      <c r="E276" s="52"/>
      <c r="F276" s="52"/>
      <c r="G276" s="52"/>
      <c r="H276" s="52"/>
      <c r="I276" s="52"/>
      <c r="J276" s="53"/>
      <c r="K276" s="52"/>
      <c r="L276" s="52"/>
    </row>
    <row r="277" spans="1:12">
      <c r="A277" s="52"/>
      <c r="B277" s="52"/>
      <c r="C277" s="52"/>
      <c r="D277" s="52"/>
      <c r="E277" s="52"/>
      <c r="F277" s="52"/>
      <c r="G277" s="52"/>
      <c r="H277" s="52"/>
      <c r="I277" s="52"/>
      <c r="J277" s="53"/>
      <c r="K277" s="52"/>
      <c r="L277" s="52"/>
    </row>
    <row r="278" spans="1:12">
      <c r="A278" s="52"/>
      <c r="B278" s="52"/>
      <c r="C278" s="52"/>
      <c r="D278" s="52"/>
      <c r="E278" s="52"/>
      <c r="F278" s="52"/>
      <c r="G278" s="52"/>
      <c r="H278" s="52"/>
      <c r="I278" s="52"/>
      <c r="J278" s="53"/>
      <c r="K278" s="52"/>
      <c r="L278" s="52"/>
    </row>
    <row r="279" spans="1:12">
      <c r="A279" s="52"/>
      <c r="B279" s="52"/>
      <c r="C279" s="52"/>
      <c r="D279" s="52"/>
      <c r="E279" s="52"/>
      <c r="F279" s="52"/>
      <c r="G279" s="52"/>
      <c r="H279" s="52"/>
      <c r="I279" s="52"/>
      <c r="J279" s="53"/>
      <c r="K279" s="52"/>
      <c r="L279" s="52"/>
    </row>
    <row r="280" spans="1:12">
      <c r="A280" s="52"/>
      <c r="B280" s="52"/>
      <c r="C280" s="52"/>
      <c r="D280" s="52"/>
      <c r="E280" s="52"/>
      <c r="F280" s="52"/>
      <c r="G280" s="52"/>
      <c r="H280" s="52"/>
      <c r="I280" s="52"/>
      <c r="J280" s="53"/>
      <c r="K280" s="52"/>
      <c r="L280" s="52"/>
    </row>
    <row r="281" spans="1:12">
      <c r="A281" s="52"/>
      <c r="B281" s="52"/>
      <c r="C281" s="52"/>
      <c r="D281" s="52"/>
      <c r="E281" s="52"/>
      <c r="F281" s="52"/>
      <c r="G281" s="52"/>
      <c r="H281" s="52"/>
      <c r="I281" s="52"/>
      <c r="J281" s="53"/>
      <c r="K281" s="52"/>
      <c r="L281" s="52"/>
    </row>
    <row r="282" spans="1:12">
      <c r="A282" s="52"/>
      <c r="B282" s="52"/>
      <c r="C282" s="52"/>
      <c r="D282" s="52"/>
      <c r="E282" s="52"/>
      <c r="F282" s="52"/>
      <c r="G282" s="52"/>
      <c r="H282" s="52"/>
      <c r="I282" s="52"/>
      <c r="J282" s="53"/>
      <c r="K282" s="52"/>
      <c r="L282" s="52"/>
    </row>
    <row r="283" spans="1:12">
      <c r="A283" s="52"/>
      <c r="B283" s="52"/>
      <c r="C283" s="52"/>
      <c r="D283" s="52"/>
      <c r="E283" s="52"/>
      <c r="F283" s="52"/>
      <c r="G283" s="52"/>
      <c r="H283" s="52"/>
      <c r="I283" s="52"/>
      <c r="J283" s="53"/>
      <c r="K283" s="52"/>
      <c r="L283" s="52"/>
    </row>
    <row r="284" spans="1:12">
      <c r="A284" s="52"/>
      <c r="B284" s="52"/>
      <c r="C284" s="52"/>
      <c r="D284" s="52"/>
      <c r="E284" s="52"/>
      <c r="F284" s="52"/>
      <c r="G284" s="52"/>
      <c r="H284" s="52"/>
      <c r="I284" s="52"/>
      <c r="J284" s="53"/>
      <c r="K284" s="52"/>
      <c r="L284" s="52"/>
    </row>
    <row r="285" spans="1:12">
      <c r="A285" s="52"/>
      <c r="B285" s="52"/>
      <c r="C285" s="52"/>
      <c r="D285" s="52"/>
      <c r="E285" s="52"/>
      <c r="F285" s="52"/>
      <c r="G285" s="52"/>
      <c r="H285" s="52"/>
      <c r="I285" s="52"/>
      <c r="J285" s="53"/>
      <c r="K285" s="52"/>
      <c r="L285" s="52"/>
    </row>
    <row r="286" spans="1:12">
      <c r="A286" s="52"/>
      <c r="B286" s="52"/>
      <c r="C286" s="52"/>
      <c r="D286" s="52"/>
      <c r="E286" s="52"/>
      <c r="F286" s="52"/>
      <c r="G286" s="52"/>
      <c r="H286" s="52"/>
      <c r="I286" s="52"/>
      <c r="J286" s="53"/>
      <c r="K286" s="52"/>
      <c r="L286" s="52"/>
    </row>
    <row r="287" spans="1:12">
      <c r="A287" s="52"/>
      <c r="B287" s="52"/>
      <c r="C287" s="52"/>
      <c r="D287" s="52"/>
      <c r="E287" s="52"/>
      <c r="F287" s="52"/>
      <c r="G287" s="52"/>
      <c r="H287" s="52"/>
      <c r="I287" s="52"/>
      <c r="J287" s="53"/>
      <c r="K287" s="52"/>
      <c r="L287" s="52"/>
    </row>
    <row r="288" spans="1:12">
      <c r="A288" s="52"/>
      <c r="B288" s="52"/>
      <c r="C288" s="52"/>
      <c r="D288" s="52"/>
      <c r="E288" s="52"/>
      <c r="F288" s="52"/>
      <c r="G288" s="52"/>
      <c r="H288" s="52"/>
      <c r="I288" s="52"/>
      <c r="J288" s="53"/>
      <c r="K288" s="52"/>
      <c r="L288" s="52"/>
    </row>
    <row r="289" spans="1:12">
      <c r="A289" s="52"/>
      <c r="B289" s="52"/>
      <c r="C289" s="52"/>
      <c r="D289" s="52"/>
      <c r="E289" s="52"/>
      <c r="F289" s="52"/>
      <c r="G289" s="52"/>
      <c r="H289" s="52"/>
      <c r="I289" s="52"/>
      <c r="J289" s="53"/>
      <c r="K289" s="52"/>
      <c r="L289" s="52"/>
    </row>
    <row r="290" spans="1:12">
      <c r="A290" s="52"/>
      <c r="B290" s="52"/>
      <c r="C290" s="52"/>
      <c r="D290" s="52"/>
      <c r="E290" s="52"/>
      <c r="F290" s="52"/>
      <c r="G290" s="52"/>
      <c r="H290" s="52"/>
      <c r="I290" s="52"/>
      <c r="J290" s="53"/>
      <c r="K290" s="52"/>
      <c r="L290" s="52"/>
    </row>
    <row r="291" spans="1:12">
      <c r="A291" s="52"/>
      <c r="B291" s="52"/>
      <c r="C291" s="52"/>
      <c r="D291" s="52"/>
      <c r="E291" s="52"/>
      <c r="F291" s="52"/>
      <c r="G291" s="52"/>
      <c r="H291" s="52"/>
      <c r="I291" s="52"/>
      <c r="J291" s="53"/>
      <c r="K291" s="52"/>
      <c r="L291" s="52"/>
    </row>
    <row r="292" spans="1:12">
      <c r="A292" s="52"/>
      <c r="B292" s="52"/>
      <c r="C292" s="52"/>
      <c r="D292" s="52"/>
      <c r="E292" s="52"/>
      <c r="F292" s="52"/>
      <c r="G292" s="52"/>
      <c r="H292" s="52"/>
      <c r="I292" s="52"/>
      <c r="J292" s="53"/>
      <c r="K292" s="52"/>
      <c r="L292" s="52"/>
    </row>
    <row r="293" spans="1:12">
      <c r="A293" s="52"/>
      <c r="B293" s="52"/>
      <c r="C293" s="52"/>
      <c r="D293" s="52"/>
      <c r="E293" s="52"/>
      <c r="F293" s="52"/>
      <c r="G293" s="52"/>
      <c r="H293" s="52"/>
      <c r="I293" s="52"/>
      <c r="J293" s="53"/>
      <c r="K293" s="52"/>
      <c r="L293" s="52"/>
    </row>
    <row r="294" spans="1:12">
      <c r="A294" s="52"/>
      <c r="B294" s="52"/>
      <c r="C294" s="52"/>
      <c r="D294" s="52"/>
      <c r="E294" s="52"/>
      <c r="F294" s="52"/>
      <c r="G294" s="52"/>
      <c r="H294" s="52"/>
      <c r="I294" s="52"/>
      <c r="J294" s="53"/>
      <c r="K294" s="52"/>
      <c r="L294" s="52"/>
    </row>
    <row r="295" spans="1:12">
      <c r="A295" s="52"/>
      <c r="B295" s="52"/>
      <c r="C295" s="52"/>
      <c r="D295" s="52"/>
      <c r="E295" s="52"/>
      <c r="F295" s="52"/>
      <c r="G295" s="52"/>
      <c r="H295" s="52"/>
      <c r="I295" s="52"/>
      <c r="J295" s="53"/>
      <c r="K295" s="52"/>
      <c r="L295" s="52"/>
    </row>
    <row r="296" spans="1:12">
      <c r="A296" s="52"/>
      <c r="B296" s="52"/>
      <c r="C296" s="52"/>
      <c r="D296" s="52"/>
      <c r="E296" s="52"/>
      <c r="F296" s="52"/>
      <c r="G296" s="52"/>
      <c r="H296" s="52"/>
      <c r="I296" s="52"/>
      <c r="J296" s="53"/>
      <c r="K296" s="52"/>
      <c r="L296" s="52"/>
    </row>
    <row r="297" spans="1:12">
      <c r="A297" s="52"/>
      <c r="B297" s="52"/>
      <c r="C297" s="52"/>
      <c r="D297" s="52"/>
      <c r="E297" s="52"/>
      <c r="F297" s="52"/>
      <c r="G297" s="52"/>
      <c r="H297" s="52"/>
      <c r="I297" s="52"/>
      <c r="J297" s="53"/>
      <c r="K297" s="52"/>
      <c r="L297" s="52"/>
    </row>
    <row r="298" spans="1:12">
      <c r="A298" s="52"/>
      <c r="B298" s="52"/>
      <c r="C298" s="52"/>
      <c r="D298" s="52"/>
      <c r="E298" s="52"/>
      <c r="F298" s="52"/>
      <c r="G298" s="52"/>
      <c r="H298" s="52"/>
      <c r="I298" s="52"/>
      <c r="J298" s="53"/>
      <c r="K298" s="52"/>
      <c r="L298" s="52"/>
    </row>
    <row r="299" spans="1:12">
      <c r="A299" s="52"/>
      <c r="B299" s="52"/>
      <c r="C299" s="52"/>
      <c r="D299" s="52"/>
      <c r="E299" s="52"/>
      <c r="F299" s="52"/>
      <c r="G299" s="52"/>
      <c r="H299" s="52"/>
      <c r="I299" s="52"/>
      <c r="J299" s="53"/>
      <c r="K299" s="52"/>
      <c r="L299" s="52"/>
    </row>
    <row r="300" spans="1:12">
      <c r="A300" s="52"/>
      <c r="B300" s="52"/>
      <c r="C300" s="52"/>
      <c r="D300" s="52"/>
      <c r="E300" s="52"/>
      <c r="F300" s="52"/>
      <c r="G300" s="52"/>
      <c r="H300" s="52"/>
      <c r="I300" s="52"/>
      <c r="J300" s="53"/>
      <c r="K300" s="52"/>
      <c r="L300" s="52"/>
    </row>
    <row r="301" spans="1:12">
      <c r="A301" s="52"/>
      <c r="B301" s="52"/>
      <c r="C301" s="52"/>
      <c r="D301" s="52"/>
      <c r="E301" s="52"/>
      <c r="F301" s="52"/>
      <c r="G301" s="52"/>
      <c r="H301" s="52"/>
      <c r="I301" s="52"/>
      <c r="J301" s="53"/>
      <c r="K301" s="52"/>
      <c r="L301" s="52"/>
    </row>
    <row r="302" spans="1:12">
      <c r="A302" s="52"/>
      <c r="B302" s="52"/>
      <c r="C302" s="52"/>
      <c r="D302" s="52"/>
      <c r="E302" s="52"/>
      <c r="F302" s="52"/>
      <c r="G302" s="52"/>
      <c r="H302" s="52"/>
      <c r="I302" s="52"/>
      <c r="J302" s="53"/>
      <c r="K302" s="52"/>
      <c r="L302" s="52"/>
    </row>
    <row r="303" spans="1:12">
      <c r="A303" s="52"/>
      <c r="B303" s="52"/>
      <c r="C303" s="52"/>
      <c r="D303" s="52"/>
      <c r="E303" s="52"/>
      <c r="F303" s="52"/>
      <c r="G303" s="52"/>
      <c r="H303" s="52"/>
      <c r="I303" s="52"/>
      <c r="J303" s="53"/>
      <c r="K303" s="52"/>
      <c r="L303" s="52"/>
    </row>
    <row r="304" spans="1:12">
      <c r="A304" s="52"/>
      <c r="B304" s="52"/>
      <c r="C304" s="52"/>
      <c r="D304" s="52"/>
      <c r="E304" s="52"/>
      <c r="F304" s="52"/>
      <c r="G304" s="52"/>
      <c r="H304" s="52"/>
      <c r="I304" s="52"/>
      <c r="J304" s="53"/>
      <c r="K304" s="52"/>
      <c r="L304" s="52"/>
    </row>
    <row r="305" spans="1:12">
      <c r="A305" s="52"/>
      <c r="B305" s="52"/>
      <c r="C305" s="52"/>
      <c r="D305" s="52"/>
      <c r="E305" s="52"/>
      <c r="F305" s="52"/>
      <c r="G305" s="52"/>
      <c r="H305" s="52"/>
      <c r="I305" s="52"/>
      <c r="J305" s="53"/>
      <c r="K305" s="52"/>
      <c r="L305" s="52"/>
    </row>
    <row r="306" spans="1:12">
      <c r="A306" s="52"/>
      <c r="B306" s="52"/>
      <c r="C306" s="52"/>
      <c r="D306" s="52"/>
      <c r="E306" s="52"/>
      <c r="F306" s="52"/>
      <c r="G306" s="52"/>
      <c r="H306" s="52"/>
      <c r="I306" s="52"/>
      <c r="J306" s="53"/>
      <c r="K306" s="52"/>
      <c r="L306" s="52"/>
    </row>
    <row r="307" spans="1:12">
      <c r="A307" s="52"/>
      <c r="B307" s="52"/>
      <c r="C307" s="52"/>
      <c r="D307" s="52"/>
      <c r="E307" s="52"/>
      <c r="F307" s="52"/>
      <c r="G307" s="52"/>
      <c r="H307" s="52"/>
      <c r="I307" s="52"/>
      <c r="J307" s="53"/>
      <c r="K307" s="52"/>
      <c r="L307" s="52"/>
    </row>
    <row r="308" spans="1:12">
      <c r="A308" s="52"/>
      <c r="B308" s="52"/>
      <c r="C308" s="52"/>
      <c r="D308" s="52"/>
      <c r="E308" s="52"/>
      <c r="F308" s="52"/>
      <c r="G308" s="52"/>
      <c r="H308" s="52"/>
      <c r="I308" s="52"/>
      <c r="J308" s="53"/>
      <c r="K308" s="52"/>
      <c r="L308" s="52"/>
    </row>
    <row r="309" spans="1:12">
      <c r="A309" s="52"/>
      <c r="B309" s="52"/>
      <c r="C309" s="52"/>
      <c r="D309" s="52"/>
      <c r="E309" s="52"/>
      <c r="F309" s="52"/>
      <c r="G309" s="52"/>
      <c r="H309" s="52"/>
      <c r="I309" s="52"/>
      <c r="J309" s="53"/>
      <c r="K309" s="52"/>
      <c r="L309" s="52"/>
    </row>
    <row r="310" spans="1:12">
      <c r="A310" s="52"/>
      <c r="B310" s="52"/>
      <c r="C310" s="52"/>
      <c r="D310" s="52"/>
      <c r="E310" s="52"/>
      <c r="F310" s="52"/>
      <c r="G310" s="52"/>
      <c r="H310" s="52"/>
      <c r="I310" s="52"/>
      <c r="J310" s="53"/>
      <c r="K310" s="52"/>
      <c r="L310" s="52"/>
    </row>
    <row r="311" spans="1:12">
      <c r="A311" s="52"/>
      <c r="B311" s="52"/>
      <c r="C311" s="52"/>
      <c r="D311" s="52"/>
      <c r="E311" s="52"/>
      <c r="F311" s="52"/>
      <c r="G311" s="52"/>
      <c r="H311" s="52"/>
      <c r="I311" s="52"/>
      <c r="J311" s="53"/>
      <c r="K311" s="52"/>
      <c r="L311" s="52"/>
    </row>
    <row r="312" spans="1:12">
      <c r="A312" s="52"/>
      <c r="B312" s="52"/>
      <c r="C312" s="52"/>
      <c r="D312" s="52"/>
      <c r="E312" s="52"/>
      <c r="F312" s="52"/>
      <c r="G312" s="52"/>
      <c r="H312" s="52"/>
      <c r="I312" s="52"/>
      <c r="J312" s="53"/>
      <c r="K312" s="52"/>
      <c r="L312" s="52"/>
    </row>
    <row r="313" spans="1:12">
      <c r="A313" s="52"/>
      <c r="B313" s="52"/>
      <c r="C313" s="52"/>
      <c r="D313" s="52"/>
      <c r="E313" s="52"/>
      <c r="F313" s="52"/>
      <c r="G313" s="52"/>
      <c r="H313" s="52"/>
      <c r="I313" s="52"/>
      <c r="J313" s="53"/>
      <c r="K313" s="52"/>
      <c r="L313" s="52"/>
    </row>
    <row r="314" spans="1:12">
      <c r="A314" s="52"/>
      <c r="B314" s="52"/>
      <c r="C314" s="52"/>
      <c r="D314" s="52"/>
      <c r="E314" s="52"/>
      <c r="F314" s="52"/>
      <c r="G314" s="52"/>
      <c r="H314" s="52"/>
      <c r="I314" s="52"/>
      <c r="J314" s="53"/>
      <c r="K314" s="52"/>
      <c r="L314" s="52"/>
    </row>
    <row r="315" spans="1:12">
      <c r="A315" s="52"/>
      <c r="B315" s="52"/>
      <c r="C315" s="52"/>
      <c r="D315" s="52"/>
      <c r="E315" s="52"/>
      <c r="F315" s="52"/>
      <c r="G315" s="52"/>
      <c r="H315" s="52"/>
      <c r="I315" s="52"/>
      <c r="J315" s="53"/>
      <c r="K315" s="52"/>
      <c r="L315" s="52"/>
    </row>
    <row r="316" spans="1:12">
      <c r="A316" s="52"/>
      <c r="B316" s="52"/>
      <c r="C316" s="52"/>
      <c r="D316" s="52"/>
      <c r="E316" s="52"/>
      <c r="F316" s="52"/>
      <c r="G316" s="52"/>
      <c r="H316" s="52"/>
      <c r="I316" s="52"/>
      <c r="J316" s="53"/>
      <c r="K316" s="52"/>
      <c r="L316" s="52"/>
    </row>
    <row r="317" spans="1:12">
      <c r="A317" s="52"/>
      <c r="B317" s="52"/>
      <c r="C317" s="52"/>
      <c r="D317" s="52"/>
      <c r="E317" s="52"/>
      <c r="F317" s="52"/>
      <c r="G317" s="52"/>
      <c r="H317" s="52"/>
      <c r="I317" s="52"/>
      <c r="J317" s="53"/>
      <c r="K317" s="52"/>
      <c r="L317" s="52"/>
    </row>
    <row r="318" spans="1:12">
      <c r="A318" s="52"/>
      <c r="B318" s="52"/>
      <c r="C318" s="52"/>
      <c r="D318" s="52"/>
      <c r="E318" s="52"/>
      <c r="F318" s="52"/>
      <c r="G318" s="52"/>
      <c r="H318" s="52"/>
      <c r="I318" s="52"/>
      <c r="J318" s="53"/>
      <c r="K318" s="52"/>
      <c r="L318" s="52"/>
    </row>
    <row r="319" spans="1:12">
      <c r="A319" s="52"/>
      <c r="B319" s="52"/>
      <c r="C319" s="52"/>
      <c r="D319" s="52"/>
      <c r="E319" s="52"/>
      <c r="F319" s="52"/>
      <c r="G319" s="52"/>
      <c r="H319" s="52"/>
      <c r="I319" s="52"/>
      <c r="J319" s="53"/>
      <c r="K319" s="52"/>
      <c r="L319" s="52"/>
    </row>
    <row r="320" spans="1:12">
      <c r="A320" s="52"/>
      <c r="B320" s="52"/>
      <c r="C320" s="52"/>
      <c r="D320" s="52"/>
      <c r="E320" s="52"/>
      <c r="F320" s="52"/>
      <c r="G320" s="52"/>
      <c r="H320" s="52"/>
      <c r="I320" s="52"/>
      <c r="J320" s="53"/>
      <c r="K320" s="52"/>
      <c r="L320" s="52"/>
    </row>
    <row r="321" spans="1:12">
      <c r="A321" s="52"/>
      <c r="B321" s="52"/>
      <c r="C321" s="52"/>
      <c r="D321" s="52"/>
      <c r="E321" s="52"/>
      <c r="F321" s="52"/>
      <c r="G321" s="52"/>
      <c r="H321" s="52"/>
      <c r="I321" s="52"/>
      <c r="J321" s="53"/>
      <c r="K321" s="52"/>
      <c r="L321" s="52"/>
    </row>
    <row r="322" spans="1:12">
      <c r="A322" s="52"/>
      <c r="B322" s="52"/>
      <c r="C322" s="52"/>
      <c r="D322" s="52"/>
      <c r="E322" s="52"/>
      <c r="F322" s="52"/>
      <c r="G322" s="52"/>
      <c r="H322" s="52"/>
      <c r="I322" s="52"/>
      <c r="J322" s="53"/>
      <c r="K322" s="52"/>
      <c r="L322" s="52"/>
    </row>
    <row r="323" spans="1:12">
      <c r="A323" s="52"/>
      <c r="B323" s="52"/>
      <c r="C323" s="52"/>
      <c r="D323" s="52"/>
      <c r="E323" s="52"/>
      <c r="F323" s="52"/>
      <c r="G323" s="52"/>
      <c r="H323" s="52"/>
      <c r="I323" s="52"/>
      <c r="J323" s="53"/>
      <c r="K323" s="52"/>
      <c r="L323" s="52"/>
    </row>
    <row r="324" spans="1:12">
      <c r="A324" s="52"/>
      <c r="B324" s="52"/>
      <c r="C324" s="52"/>
      <c r="D324" s="52"/>
      <c r="E324" s="52"/>
      <c r="F324" s="52"/>
      <c r="G324" s="52"/>
      <c r="H324" s="52"/>
      <c r="I324" s="52"/>
      <c r="J324" s="53"/>
      <c r="K324" s="52"/>
      <c r="L324" s="52"/>
    </row>
    <row r="325" spans="1:12">
      <c r="A325" s="52"/>
      <c r="B325" s="52"/>
      <c r="C325" s="52"/>
      <c r="D325" s="52"/>
      <c r="E325" s="52"/>
      <c r="F325" s="52"/>
      <c r="G325" s="52"/>
      <c r="H325" s="52"/>
      <c r="I325" s="52"/>
      <c r="J325" s="53"/>
      <c r="K325" s="52"/>
      <c r="L325" s="52"/>
    </row>
    <row r="326" spans="1:12">
      <c r="A326" s="52"/>
      <c r="B326" s="52"/>
      <c r="C326" s="52"/>
      <c r="D326" s="52"/>
      <c r="E326" s="52"/>
      <c r="F326" s="52"/>
      <c r="G326" s="52"/>
      <c r="H326" s="52"/>
      <c r="I326" s="52"/>
      <c r="J326" s="53"/>
      <c r="K326" s="52"/>
      <c r="L326" s="52"/>
    </row>
    <row r="327" spans="1:12">
      <c r="A327" s="52"/>
      <c r="B327" s="52"/>
      <c r="C327" s="52"/>
      <c r="D327" s="52"/>
      <c r="E327" s="52"/>
      <c r="F327" s="52"/>
      <c r="G327" s="52"/>
      <c r="H327" s="52"/>
      <c r="I327" s="52"/>
      <c r="J327" s="53"/>
      <c r="K327" s="52"/>
      <c r="L327" s="52"/>
    </row>
    <row r="328" spans="1:12">
      <c r="A328" s="52"/>
      <c r="B328" s="52"/>
      <c r="C328" s="52"/>
      <c r="D328" s="52"/>
      <c r="E328" s="52"/>
      <c r="F328" s="52"/>
      <c r="G328" s="52"/>
      <c r="H328" s="52"/>
      <c r="I328" s="52"/>
      <c r="J328" s="53"/>
      <c r="K328" s="52"/>
      <c r="L328" s="52"/>
    </row>
    <row r="329" spans="1:12">
      <c r="A329" s="52"/>
      <c r="B329" s="52"/>
      <c r="C329" s="52"/>
      <c r="D329" s="52"/>
      <c r="E329" s="52"/>
      <c r="F329" s="52"/>
      <c r="G329" s="52"/>
      <c r="H329" s="52"/>
      <c r="I329" s="52"/>
      <c r="J329" s="53"/>
      <c r="K329" s="52"/>
      <c r="L329" s="52"/>
    </row>
  </sheetData>
  <mergeCells count="29">
    <mergeCell ref="B77:C77"/>
    <mergeCell ref="B86:C86"/>
    <mergeCell ref="B116:C116"/>
    <mergeCell ref="A1:I1"/>
    <mergeCell ref="B87:I87"/>
    <mergeCell ref="H3:H4"/>
    <mergeCell ref="A3:A4"/>
    <mergeCell ref="B3:B4"/>
    <mergeCell ref="C3:C4"/>
    <mergeCell ref="I3:I4"/>
    <mergeCell ref="D3:E3"/>
    <mergeCell ref="I74:I75"/>
    <mergeCell ref="F3:G3"/>
    <mergeCell ref="B191:C191"/>
    <mergeCell ref="A2:C2"/>
    <mergeCell ref="B189:C189"/>
    <mergeCell ref="B152:C152"/>
    <mergeCell ref="B157:C157"/>
    <mergeCell ref="B162:C162"/>
    <mergeCell ref="B168:C168"/>
    <mergeCell ref="B183:C183"/>
    <mergeCell ref="B103:C103"/>
    <mergeCell ref="B146:C146"/>
    <mergeCell ref="B16:C16"/>
    <mergeCell ref="B24:C24"/>
    <mergeCell ref="B29:C29"/>
    <mergeCell ref="B39:C39"/>
    <mergeCell ref="B55:C55"/>
    <mergeCell ref="B71:C71"/>
  </mergeCells>
  <phoneticPr fontId="10" type="noConversion"/>
  <pageMargins left="0.39370078740157483" right="0.15748031496062992" top="0.39370078740157483" bottom="0.39370078740157483" header="0.23622047244094491" footer="0.19685039370078741"/>
  <pageSetup paperSize="9" scale="70" fitToHeight="7" orientation="portrait" r:id="rId1"/>
  <headerFooter differentFirst="1" alignWithMargins="0">
    <oddHeader>&amp;C&amp;8Продолжение спецификации от 12.08.13</oddHeader>
    <oddFooter>&amp;C&amp;P</oddFooter>
    <firstFooter>&amp;C&amp;P</first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"/>
  <sheetViews>
    <sheetView workbookViewId="0">
      <selection activeCell="H31" sqref="H31"/>
    </sheetView>
  </sheetViews>
  <sheetFormatPr defaultRowHeight="13.2"/>
  <cols>
    <col min="2" max="2" width="12.33203125" customWidth="1"/>
    <col min="3" max="3" width="60" customWidth="1"/>
  </cols>
  <sheetData>
    <row r="1" spans="2:3" ht="15" customHeight="1">
      <c r="B1" s="107" t="s">
        <v>352</v>
      </c>
      <c r="C1" s="108" t="s">
        <v>360</v>
      </c>
    </row>
    <row r="2" spans="2:3" ht="13.8">
      <c r="B2" s="109" t="s">
        <v>157</v>
      </c>
      <c r="C2" s="110" t="s">
        <v>361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РРЦ=розница</_x041a__x043e__x044d__x0444__x0438__x0446__x0438__x0435__x043d__x0442__x0020__x0440__x043e__x0437__x043d__x0438__x0446__x0438_>
    <_x0414__x043b__x044f__x0020__x0441__x0430__x0439__x0442__x0430_ xmlns="92e968fa-ce04-4d95-9db2-2e734b7ed336">false</_x0414__x043b__x044f__x0020__x0441__x0430__x0439__x0442__x0430_>
    <_x0414__x0435__x0439__x0441__x0442__x0432__x0438__x0442__x0435__x043b__x0435__x043d__x0020__x0441_ xmlns="92e968fa-ce04-4d95-9db2-2e734b7ed336">2018-03-31T21:00:00+00:00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2018-02-28T22:00:00+00:00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керамика, мебель</_x041f__x0440__x0438__x043c__x0435__x0447__x0430__x043d__x0438__x0435_>
    <_x041a__x0430__x044d__x0444__x0438__x0446__x0438__x0435__x043d__x0442__x0020__x041e__x041f__x0422__x0430_ xmlns="92e968fa-ce04-4d95-9db2-2e734b7ed336">РРЦ=опт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7C6D4DFE-B127-4730-97B0-D6193DE74B56}"/>
</file>

<file path=customXml/itemProps2.xml><?xml version="1.0" encoding="utf-8"?>
<ds:datastoreItem xmlns:ds="http://schemas.openxmlformats.org/officeDocument/2006/customXml" ds:itemID="{F835C88F-B7EE-49A2-B444-3E291034D308}"/>
</file>

<file path=customXml/itemProps3.xml><?xml version="1.0" encoding="utf-8"?>
<ds:datastoreItem xmlns:ds="http://schemas.openxmlformats.org/officeDocument/2006/customXml" ds:itemID="{9CC8496A-7922-4CF3-90B6-A05701D58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Украина UAH</vt:lpstr>
      <vt:lpstr>Delisted 2018</vt:lpstr>
      <vt:lpstr>'Украина UAH'!Область_друку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Colombo</dc:title>
  <dc:creator>alexandra.kuznetsova</dc:creator>
  <cp:lastModifiedBy>Andrey Mikhailovskiy</cp:lastModifiedBy>
  <cp:revision/>
  <dcterms:created xsi:type="dcterms:W3CDTF">2011-11-09T13:13:30Z</dcterms:created>
  <dcterms:modified xsi:type="dcterms:W3CDTF">2018-03-01T13:41:39Z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